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Duyên 2025\VẬT TƯ 2025\4. Yêu cầu báo giá\Yêu cầu báo giá TBYT cho NTBV 2025\"/>
    </mc:Choice>
  </mc:AlternateContent>
  <xr:revisionPtr revIDLastSave="0" documentId="13_ncr:1_{BBACD91D-1777-41B4-A92B-E53788556357}" xr6:coauthVersionLast="47" xr6:coauthVersionMax="47" xr10:uidLastSave="{00000000-0000-0000-0000-000000000000}"/>
  <bookViews>
    <workbookView xWindow="-120" yWindow="-120" windowWidth="29040" windowHeight="15840" activeTab="1" xr2:uid="{F0EE2C15-5DDE-4377-A175-DC2DE3FD1B84}"/>
  </bookViews>
  <sheets>
    <sheet name="Phụ lục 1" sheetId="1" r:id="rId1"/>
    <sheet name="Phụ lục 2" sheetId="2" r:id="rId2"/>
  </sheets>
  <definedNames>
    <definedName name="_xlnm._FilterDatabase" localSheetId="0" hidden="1">'Phụ lục 1'!$A$3:$J$112</definedName>
    <definedName name="_xlnm.Print_Area" localSheetId="1">'Phụ lục 2'!$A$1:$S$27</definedName>
    <definedName name="_xlnm.Print_Titles" localSheetId="0">'Phụ lục 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2" i="1" l="1"/>
  <c r="A111" i="1"/>
  <c r="A110" i="1"/>
  <c r="A109" i="1"/>
  <c r="A108" i="1"/>
  <c r="A107" i="1"/>
  <c r="A106" i="1"/>
  <c r="A105" i="1"/>
  <c r="D104" i="1"/>
  <c r="A104" i="1"/>
  <c r="D103" i="1"/>
  <c r="A103" i="1"/>
  <c r="A102" i="1"/>
  <c r="A101" i="1"/>
  <c r="A100" i="1"/>
  <c r="A99" i="1"/>
  <c r="A98" i="1"/>
  <c r="A97" i="1"/>
  <c r="A96" i="1"/>
  <c r="A95" i="1"/>
  <c r="D94" i="1"/>
  <c r="A94" i="1"/>
  <c r="D93" i="1"/>
  <c r="A93" i="1"/>
  <c r="D92" i="1"/>
  <c r="A92" i="1"/>
  <c r="A91" i="1"/>
  <c r="A90" i="1"/>
  <c r="A89" i="1"/>
  <c r="D88" i="1"/>
  <c r="A88" i="1"/>
  <c r="D87" i="1"/>
  <c r="A87" i="1"/>
  <c r="D86" i="1"/>
  <c r="A86" i="1"/>
  <c r="D85" i="1"/>
  <c r="A85" i="1"/>
  <c r="D84" i="1"/>
  <c r="A84" i="1"/>
  <c r="D83" i="1"/>
  <c r="A83" i="1"/>
  <c r="D82" i="1"/>
  <c r="A82" i="1"/>
  <c r="D81" i="1"/>
  <c r="A81" i="1"/>
  <c r="A80" i="1"/>
  <c r="D79" i="1"/>
  <c r="A79" i="1"/>
  <c r="A78" i="1"/>
  <c r="D77" i="1"/>
  <c r="A77" i="1"/>
  <c r="D76" i="1"/>
  <c r="A76" i="1"/>
  <c r="D75" i="1"/>
  <c r="A75" i="1"/>
  <c r="D74" i="1"/>
  <c r="A74" i="1"/>
  <c r="A73" i="1"/>
  <c r="A72" i="1"/>
  <c r="D71" i="1"/>
  <c r="A71" i="1"/>
  <c r="D70" i="1"/>
  <c r="A70" i="1"/>
  <c r="A69" i="1"/>
  <c r="A68" i="1"/>
  <c r="D67" i="1"/>
  <c r="A67" i="1"/>
  <c r="D66" i="1"/>
  <c r="A66" i="1"/>
  <c r="D65" i="1"/>
  <c r="A65" i="1"/>
  <c r="D64" i="1"/>
  <c r="A64" i="1"/>
  <c r="D63" i="1"/>
  <c r="A63" i="1"/>
  <c r="D62" i="1"/>
  <c r="A62" i="1"/>
  <c r="D61" i="1"/>
  <c r="A61" i="1"/>
  <c r="D60" i="1"/>
  <c r="A60" i="1"/>
  <c r="D59" i="1"/>
  <c r="A59" i="1"/>
  <c r="D58" i="1"/>
  <c r="A58" i="1"/>
  <c r="D57" i="1"/>
  <c r="A57" i="1"/>
  <c r="D56" i="1"/>
  <c r="A56" i="1"/>
  <c r="D55" i="1"/>
  <c r="A55" i="1"/>
  <c r="D54" i="1"/>
  <c r="A54" i="1"/>
  <c r="D53" i="1"/>
  <c r="A53" i="1"/>
  <c r="A52" i="1"/>
  <c r="A51" i="1"/>
  <c r="D50" i="1"/>
  <c r="A50" i="1"/>
  <c r="D49" i="1"/>
  <c r="A49" i="1"/>
  <c r="D48" i="1"/>
  <c r="A48" i="1"/>
  <c r="D47" i="1"/>
  <c r="A47" i="1"/>
  <c r="D46" i="1"/>
  <c r="A46" i="1"/>
  <c r="D45" i="1"/>
  <c r="A45" i="1"/>
  <c r="D44" i="1"/>
  <c r="A44" i="1"/>
  <c r="D43" i="1"/>
  <c r="A43" i="1"/>
  <c r="D42" i="1"/>
  <c r="A42" i="1"/>
  <c r="A41" i="1"/>
  <c r="D40" i="1"/>
  <c r="A40" i="1"/>
  <c r="D39" i="1"/>
  <c r="A39" i="1"/>
  <c r="D38" i="1"/>
  <c r="A38" i="1"/>
  <c r="D37" i="1"/>
  <c r="A37" i="1"/>
  <c r="A36" i="1"/>
  <c r="D35" i="1"/>
  <c r="A35" i="1"/>
  <c r="D34" i="1"/>
  <c r="A34" i="1"/>
  <c r="D33" i="1"/>
  <c r="A33" i="1"/>
  <c r="D32" i="1"/>
  <c r="A32" i="1"/>
  <c r="D31" i="1"/>
  <c r="A31" i="1"/>
  <c r="D30" i="1"/>
  <c r="A30" i="1"/>
  <c r="D29" i="1"/>
  <c r="A29" i="1"/>
  <c r="D28" i="1"/>
  <c r="A28" i="1"/>
  <c r="D27" i="1"/>
  <c r="A27" i="1"/>
  <c r="D26" i="1"/>
  <c r="A26" i="1"/>
  <c r="D25" i="1"/>
  <c r="A25" i="1"/>
  <c r="D24" i="1"/>
  <c r="A24" i="1"/>
  <c r="D23" i="1"/>
  <c r="A23" i="1"/>
  <c r="D22" i="1"/>
  <c r="A22" i="1"/>
  <c r="D21"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<sst xmlns="http://schemas.openxmlformats.org/spreadsheetml/2006/main" count="589" uniqueCount="336">
  <si>
    <t>STT</t>
  </si>
  <si>
    <t>Mã số theo nhóm</t>
  </si>
  <si>
    <t>Tên thiết bị y tế</t>
  </si>
  <si>
    <t>Mô tả thông số kỹ thuật hoặc tương đương đề xuất</t>
  </si>
  <si>
    <t>ĐVT</t>
  </si>
  <si>
    <t>Ghi chú khoa</t>
  </si>
  <si>
    <t>Ý kiến Khoa Dược</t>
  </si>
  <si>
    <t>Ý kiến KHTH</t>
  </si>
  <si>
    <t xml:space="preserve">Dung dịch rửa vết thương Berbemed ( 150ml)
</t>
  </si>
  <si>
    <t xml:space="preserve">Dung dịch rửa vết thương 150ml
</t>
  </si>
  <si>
    <t>Thành phần: Berberin hydroclorid; Nano bạc; Thymol; Dung môi, phụ liệu khác, nước tinh khiết vừa đủ. Thể tích 150ml</t>
  </si>
  <si>
    <t>Chai</t>
  </si>
  <si>
    <t>ok</t>
  </si>
  <si>
    <t>Băng cố định khớp vai</t>
  </si>
  <si>
    <t xml:space="preserve">Làm từ vải cotton, vải không dệt, vải có lỗ thoáng khí. Có khóa Velcro được thiết kế theo tư thế điều trị, sử dụng trong trường hợp trật khớp vai, cố định sau mổ vùng khớp vai, gãy lồi cầu xương cánh tay, viêm khớp vai cấp và mãn tĩnh. Các cỡ. </t>
  </si>
  <si>
    <t>Cái</t>
  </si>
  <si>
    <t>HIỆN TẠI KHÔNG TRÚNG  THẦU BV</t>
  </si>
  <si>
    <t>BN không được hưởng BH</t>
  </si>
  <si>
    <t>Thu phí. Ok</t>
  </si>
  <si>
    <t>Băng dính lụa 1,25cm x 5m</t>
  </si>
  <si>
    <t>Kích thước 1.25cm x 5 m. Băng có cấu tạo nền vải lụa phủ lớp keo, độ dính tốt.</t>
  </si>
  <si>
    <t>Cuộn</t>
  </si>
  <si>
    <t>Dùng chung</t>
  </si>
  <si>
    <t>Băng dính lụa 2,5cm x 5m</t>
  </si>
  <si>
    <t>Kích thước 2,5cm x 5m. Băng có cấu tạo nền vải lụa phủ lớp keo, độ dính tốt.</t>
  </si>
  <si>
    <t xml:space="preserve">Băng dính vải 5x5 </t>
  </si>
  <si>
    <t xml:space="preserve">Băng dính vải 5cm x 5cm </t>
  </si>
  <si>
    <t>Kích thước 5cm x 5m. Băng có cấu tạo nền vải lụa phủ lớp keo, độ dính tốt.</t>
  </si>
  <si>
    <t>Bơm cho ăn 50ml</t>
  </si>
  <si>
    <t>Bơm tiêm nhựa 50ml, đốc xi lanh to lắp vừa dây cho ăn. Pít tông có khía bẻ gãy để hủy sau khi sử dụng.</t>
  </si>
  <si>
    <t>Bơm tiêm 1ml</t>
  </si>
  <si>
    <t>Xy lanh làm từ nhựa y tế, dung tích 1ml. Kim tiêm sắc nhọn
(Hoặc tương đương)</t>
  </si>
  <si>
    <t>Bơm tiêm 5ml</t>
  </si>
  <si>
    <t>Xy lanh làm từ nhựa y tế, dung tích 5ml . Kim tiêm sắc nhọn
(Hoặc tương đương)</t>
  </si>
  <si>
    <t>Bơm tiêm 10ml</t>
  </si>
  <si>
    <t>Xy lanh làm từ nhựa y tế, dung tích 10ml. Kim tiêm sắc nhọn
(Hoặc tương đương)</t>
  </si>
  <si>
    <t>Bơm tiêm 20ml</t>
  </si>
  <si>
    <t>Xy lanh làm từ nhựa y tế, dung tích 20ml. Kim tiêm sắc nhọn
(Hoặc tương đương)</t>
  </si>
  <si>
    <t>Bơm tiêm 50ml</t>
  </si>
  <si>
    <t>Xy lanh làm từ nhựa y tế, dung tích 50ml. Đốc xi lanh nhỏ lắp vừa kim tiêm các số
(Hoặc tương đương)</t>
  </si>
  <si>
    <t>Kim cánh bướm các số</t>
  </si>
  <si>
    <t>Kim hai cánh bướm, cỡ kim 23G và 25G, có dây nối
(Hoặc tương đương)</t>
  </si>
  <si>
    <t>Kim buồng truyền dưới da</t>
  </si>
  <si>
    <t>Kim gập góc có đế cố định không màu nối với dây truyền dịch có kẹp dây, không chứa thành phần latex, PVC và DEHP. Thiết kế không tạo lỗ.
- Chiều dài dây dẫn từ kim đến đầu nối: 250mm
- Đường kính kim: 20G-22G; Chiều dài kim: 15 - 25mm.</t>
  </si>
  <si>
    <t>Kim lấy thuốc</t>
  </si>
  <si>
    <t>Kim được làm từ thép không gỉ.  Đầu kim vát 3 cạnh, sắc nhọn, có nắp chụp bảo vệ
(Hoặc tương đương)</t>
  </si>
  <si>
    <t>Kim luồn mạch máu các loại, các cỡ từ 14G đến 26G</t>
  </si>
  <si>
    <t>Kim được làm từ thép không gỉ. Đầu kim vát 3 mặt. Phần thân được làm bằng chất liệu nhựa y tế, có cánh có cổng tiêm
(Hoặc tương đương)</t>
  </si>
  <si>
    <t>Bộ dây truyền dịch (kim 2 cánh bướm các số)</t>
  </si>
  <si>
    <t>Dây dẫn cấu tạo từ chất liệu nhựa PVC; độ dài dây truyền ≥ 1500mm. Kèm kim 2 cánh bướm
(Hoặc tương đương)</t>
  </si>
  <si>
    <t>Bộ</t>
  </si>
  <si>
    <t>DÂY truyền dichh  EXA có ống điều chỉnh giọt chính xác</t>
  </si>
  <si>
    <t>Dây truyền dịch có ống điều chỉnh giọt chính xác</t>
  </si>
  <si>
    <t>Dây dẫn cấu tạo từ chất liệu nhựa PVC; độ dài dây truyền ≥ 1500mm. Có bộ điều chỉnh giọt chính xác.
(Hoặc tương đương)</t>
  </si>
  <si>
    <t>Dây truyền máu</t>
  </si>
  <si>
    <t>Dây dẫn cấu tạo từ chất liệu nhựa y tế; độ dài dây truyền ≥ 1250mm. Kèm kim 18G
(Hoặc tương đương)</t>
  </si>
  <si>
    <t>Túi đựng nước thải</t>
  </si>
  <si>
    <t>Đầu nối female Luer ở bên trong túi và ống lớn (Ø 8 mm) để làm nơi dẫn lưu.
Chất liệu: PVC, không có DEHP, không có Latex
Thể tích: 5L
Tương thích máy lọc máu Prismaflex
(Hoặc tương đương)</t>
  </si>
  <si>
    <t>BN chi trả. Ok</t>
  </si>
  <si>
    <t>Canuyl mayo</t>
  </si>
  <si>
    <t>Chất liệu nhựa y tế, không độc hại và không gây kích ứng
(Hoặc tương đương)</t>
  </si>
  <si>
    <t>Canuyn 2 nòng có bóng các số</t>
  </si>
  <si>
    <t>2 nòng riêng biệt, có bóng, các cỡ, có thể lưu đến 29 ngày
(Hoặc tương đương)</t>
  </si>
  <si>
    <t>Ống thông dạ dày Silicon</t>
  </si>
  <si>
    <t>Sonde dạ dày. Chất liệu silicon. Các cỡ
(Hoặc tương đương)</t>
  </si>
  <si>
    <t>Lưu 3-5 ngày</t>
  </si>
  <si>
    <t>Ống thông tiểu Foley silicon 2 nhánh sử dụng dài ngày</t>
  </si>
  <si>
    <t>Chất liệu silicone, phủ lớp Hydrogel, sử dụng dài ngày. Có van làm bằng nhựa. Đầu ống được làm nhẵn và khuôn đúc. Được gia cố để làm giảm hư hỏng, lỗ nhẵn hình bầu dục giúp dễ dàng thoát nước, bóng đối xứng cố định. Thân ống có vách ngăn. Các cỡ.</t>
  </si>
  <si>
    <t>Dẫn lưu não thất ổ bụng van phẳng gắn liền với catheter dẫn lưu bụng</t>
  </si>
  <si>
    <t>- Một bộ gồm: Van các loại; dây dẫn lưu xuống ổ bụng và catheter não thất đồng bộ với van - Đạt tiêu chuẩn ISO 13485 (Hoặc tương đương)</t>
  </si>
  <si>
    <t>Dẫn lưu não thất ra ngoài</t>
  </si>
  <si>
    <t>- Bao gồm: Khóa, buồng dẫn lưu, túi dẫn lưu, catheter não thất và phụ kiện kèm theo - Đạt tiêu chuẩn ISO 13485 (Hoặc tương đương)</t>
  </si>
  <si>
    <t>Thông chữ T Ống dẫn lưu đường mật)</t>
  </si>
  <si>
    <t>Chất liệu cao su y tế hoặc PVC mềm, các cỡ.
(Hoặc tương đương)</t>
  </si>
  <si>
    <t>Bệnh nhân được hưởng BHYT nhưng năm 2023-2024 không trúng thầu</t>
  </si>
  <si>
    <t>Sonde hút đờm kín</t>
  </si>
  <si>
    <t>Vật liệu PVC y tế, mềm, loại dùng trong ≥ 72 giờ, các cỡ
(Hoặc tương đương)</t>
  </si>
  <si>
    <t>Bộ dây lọc máu thận nhân tạo</t>
  </si>
  <si>
    <t>Có cấu tạo sản phẩm gồm 2 phần chính : Động mạch và Tĩnh mạch.
(Hoặc tương đương)</t>
  </si>
  <si>
    <t>Dây thở oxy</t>
  </si>
  <si>
    <t>Chất liệu nhựa PVC y tế, bao gồm dây dẫn và gọng mũi. Dây dẫn có chiều dài ≥2 m.
(Hoặc tương đương)</t>
  </si>
  <si>
    <t>Kẹp lưỡng cực sử dụng nhiều lần</t>
  </si>
  <si>
    <t>Kẹp lưỡng cực sử dụng nhiều lần dạng lưỡi lê, chiều dài ≥19 cm, đường kính đầu kích hoạt ≥2.0mm
(Hoặc tương đương)</t>
  </si>
  <si>
    <t>Xin ý kiến</t>
  </si>
  <si>
    <t>Dây nối Kẹp lưỡng cực sử dụng nhiều lần</t>
  </si>
  <si>
    <t>Dây nối kẹp lưỡng cực sử dụng nhiều lần, chiều dài dây ≥ 3,6m
(Hoặc tương đương)</t>
  </si>
  <si>
    <t>Thu phí.ok</t>
  </si>
  <si>
    <t>Trụ Implant</t>
  </si>
  <si>
    <t>Kim loại titan độ cứng 5,lớp phủ HA</t>
  </si>
  <si>
    <t>Set</t>
  </si>
  <si>
    <t>Bột xương nhân tạo Osteon II</t>
  </si>
  <si>
    <t>Bột xương nhân tạo</t>
  </si>
  <si>
    <t>Bột xương nhân tạo với 30% HA và 70% β-Tricalcium Phosphate tạo ra hỗn hợp đồng nhất tương đồng so với cấu trúc xương tự nhiên</t>
  </si>
  <si>
    <t>lọ 0.25cc</t>
  </si>
  <si>
    <t>Lưới điều trị thoát vị bẹn 15x10cm</t>
  </si>
  <si>
    <t>Chất liệu Polyester, kích thước 10 x 15 cm
(Hoặc tương đương)</t>
  </si>
  <si>
    <t>Miếng</t>
  </si>
  <si>
    <t>Lưới điều trị thoát vị bẹn 6x11cm</t>
  </si>
  <si>
    <t>Chất liệu Polyester, kích thước 6 x 11cm
(Hoặc tương đương)</t>
  </si>
  <si>
    <t>Thu phí ok</t>
  </si>
  <si>
    <t>Đầu thắt tĩnh mạch thực quản 6 vòng</t>
  </si>
  <si>
    <t>Đầu thắt được làm từ chất liệu: cao su + nhựa + chỉ, với thiết kế 1 đầu thắt gồm 6 vòng thắt, đường kính đầu thắt ≥9.4mm</t>
  </si>
  <si>
    <t>Xem lại tồn KH</t>
  </si>
  <si>
    <t>Quả lọc thận nhân tạo các loại, các cỡ</t>
  </si>
  <si>
    <t>Chất liệu màng Polyethersulfone hoặc polysulfone hoặc Polynephron
Diện tích màng: 1,7m2
Hệ số siêu lọc: ≥ 20 ml/giờ/mmHg. 
(Hoặc tương đương)</t>
  </si>
  <si>
    <t>Quả</t>
  </si>
  <si>
    <t>SD BN có nhu cầu chạy thêm lượt</t>
  </si>
  <si>
    <t xml:space="preserve">Dây silicon </t>
  </si>
  <si>
    <t>Dây silicon nối tuyến lệ</t>
  </si>
  <si>
    <t>Chất liệu silicon.  Chiều dài ≥30 mm, không kim
(Hoặc tương đương)</t>
  </si>
  <si>
    <t>Dụng cụ khâu cắt nối ống tiêu hóa tự động tròn các cỡ</t>
  </si>
  <si>
    <t>Các cỡ. Đường kính vỏ ngoài ≥ 21mm. Đường kính dao cắt ≥ 12,5mm. Bao gồm ghim khâu
(Hoặc tương đương)</t>
  </si>
  <si>
    <t>Lưới điều trị thoát vị bẹn , tự dính 12x8cm</t>
  </si>
  <si>
    <t>Chất liệu Polyester, có hệ thống gai tự dính, kích thước 12x8cm
(Hoặc tương đương)</t>
  </si>
  <si>
    <t>Lưới điều trị thoát vị bẹn , tự dính 15x10cm</t>
  </si>
  <si>
    <t>Chất liệu Polyester, có hệ thống gai tự dính, kích thước 15x10cm
(Hoặc tương đương)</t>
  </si>
  <si>
    <t>Áo cố định cột sống</t>
  </si>
  <si>
    <t>Áo cố định cột sống. Các cỡ</t>
  </si>
  <si>
    <t>Nẹp cánh tay</t>
  </si>
  <si>
    <t>Làm từ vải dệt kim, vải không dệt, vải có lỗ thoáng khí. Có khóa Velcro và nẹp hợp kim nhôm. Thiết kế theo tư thế điều trị. Dùng trong sơ cứu, cố định gãy xương, bong gân khu vực 1/3 dưới xương cánh tay, cố định sau mổ xương, khớp chi trên, ổn định khớp khủy tay. Các cỡ</t>
  </si>
  <si>
    <r>
      <t xml:space="preserve">BN </t>
    </r>
    <r>
      <rPr>
        <b/>
        <sz val="10"/>
        <rFont val="Times New Roman"/>
        <family val="1"/>
      </rPr>
      <t>KHÔNG</t>
    </r>
    <r>
      <rPr>
        <sz val="10"/>
        <rFont val="Times New Roman"/>
        <family val="1"/>
      </rPr>
      <t xml:space="preserve"> được hưởng BH </t>
    </r>
  </si>
  <si>
    <t>Nẹp chống xoay ngắn</t>
  </si>
  <si>
    <t xml:space="preserve">Làm từ đệm mút, vải có lỗ thoáng khí, vải tricot, khóa Velcro. Bản nẹp hợp kim nhôm đàn hồi uốn cong theo tư thế điều trị. Sử dụng sau phẫu thuật cổ xương đùi, ổ cối hoặc người già không có chỉ định phẫu thuật. Các cỡ. </t>
  </si>
  <si>
    <t>Nẹp chống xoay dài</t>
  </si>
  <si>
    <t xml:space="preserve">Làm từ đệm mút, vải có lỗ thoáng khí, vải tricot, khóa Velcro. Bản nẹp hợp kim nhôm đàn hồi uốn cong theo tư thế điều trị. Sử dụng sau phẫu thuật, sau chấn thương cổ xương đùi, chống co đầu gối. Các cỡ. </t>
  </si>
  <si>
    <r>
      <t xml:space="preserve">BN </t>
    </r>
    <r>
      <rPr>
        <b/>
        <sz val="10"/>
        <rFont val="Times New Roman"/>
        <family val="1"/>
      </rPr>
      <t>KHÔNG</t>
    </r>
    <r>
      <rPr>
        <sz val="10"/>
        <rFont val="Times New Roman"/>
        <family val="1"/>
      </rPr>
      <t xml:space="preserve"> được hưởng BH</t>
    </r>
  </si>
  <si>
    <t>Nẹp đệm ngắn</t>
  </si>
  <si>
    <t>Nẹp được làm từ bản nẹp hợp kim nhôm, đệm mút, vải cotton, vải không dệt và khóa velcro. Thanh nẹp hợp kim nhôm định hình uốn theo độ cong của bàn chân và cẳng chân. Dùng khi chấn thương xương khớp cổ chân, bàn chân, tổn thương dây chằng, gãy mắt cá trong, mắt cá ngoài. Dùng cho bệnh nhân có kích thước chân là size XXS, XS, S, M.</t>
  </si>
  <si>
    <t>Nẹp đệm dài</t>
  </si>
  <si>
    <t>Nẹp được làm từ bản nẹp hợp kim nhôm, đệm mút, vải cotton, vải không dệt và khóa velcro. Thanh nẹp hợp kim nhôm định hình uốn theo độ cong của bàn chân và cẳng chân. Dùng khi chấn thương xương khớp cổ chân, bàn chân, tổn thương dây chằng, gãy mắt cá trong, mắt cá ngoài. Dùng cho bệnh nhân có kích thước chân là size L.</t>
  </si>
  <si>
    <t>Nẹp Isseli</t>
  </si>
  <si>
    <t>Nẹp cố định khớp ngón tay</t>
  </si>
  <si>
    <t>Thanh nẹp được làm bằng hợp kim nhôm, lót bên trong một lớp xốp mềm. Có thể uốn để giữ ngón tay ở đúng vị trí chức năng khi sử dụng. Dùng cố định khớp ngón tay ở vị trí chức năng khi bị chấn thương, cố định và bảo vệ gãy xương đốt tay ngoại biên.</t>
  </si>
  <si>
    <t>Nẹp ngón cái trái, phải các cỡ (L,M)</t>
  </si>
  <si>
    <t>Nẹp ngón cái</t>
  </si>
  <si>
    <t>Làm từ nẹp hợp kim nhôm định hình ở tư thế điều trị, vải không dệt, vải có lỗ thoáng khí. Có khóa Velcro. Dùng sơ cứu, cố định gãy xương, bong gân ngón tay cái, cố định xương khóp vùng cổ tay, bàn tay và ngón cái sau mổ. Các cỡ</t>
  </si>
  <si>
    <t>Nẹp gối</t>
  </si>
  <si>
    <t>Làm từ vải cotton, vải không dệt, vải có lỗ thoáng khí. Có khóa Velcro và hệ thống thanh nẹp hợp kim nhôm được phân bố theo tư thế điều trị. Dùng sơ cứu cố định sau chấn thương, sau phẫu thuật khớp gối. Các cỡ</t>
  </si>
  <si>
    <t>Nẹp cột sống cổ cứng</t>
  </si>
  <si>
    <t>Chất liệu: Mút EVA cao cấp, Khóa Velcro, thiết kế gồm 2 mảnh riêng biệt
(Hoặc tương đương)</t>
  </si>
  <si>
    <t>Đai số 8</t>
  </si>
  <si>
    <t>Làm từ vải cotton, mút xốp. Có khóa Velcro. Dùng cố định khi chấn thương gãy xương đòn, trật khớp cùng đòn, vỡ xương bả vai, trật khớp ức đòn. Các cỡ.</t>
  </si>
  <si>
    <t xml:space="preserve">Thu phí. Ok </t>
  </si>
  <si>
    <t>Đai treo tay</t>
  </si>
  <si>
    <t>Làm từ vải thoáng khí, có hệ thống khóa nhựa giúp điều chỉnh và tháo lắp. Sử dụng trong các trường hợp gãy xương, chấn thương khớp vai, cánh tay, cẳng tay. Nâng đỡ tay ở trạng thái nghỉ. Có thể sử dụng cho cả 2 cánh tay. Các cỡ.</t>
  </si>
  <si>
    <t>Băng ghim khâu cắt nội soi các cỡ</t>
  </si>
  <si>
    <t>Băng ghim khâu máy cắt nối tự động nội soi các cỡ băng ghim dài 30mm, 45mm, 60mm. ương thích với Dụng cụ khâu nối tự động nội soi các cỡ
(Hoặc tương đương)</t>
  </si>
  <si>
    <t>Băng ghim nội soi</t>
  </si>
  <si>
    <t>Băng ghim khâu máy cắt nối tự động thẳng dùng trong mổ mở cỡ 80mm</t>
  </si>
  <si>
    <t>Băng ghim cắt khâu dùng cho mổ mở loại 80mm. Tương thích Dụng cụ cắt nối tự động dùng trong mổ mở
(Hoặc tương đương)</t>
  </si>
  <si>
    <t>Ghim khâu da</t>
  </si>
  <si>
    <t>Chất liệu Ghim bấm bằng thép không gỉ. Đường kính ghim: 0,5mm. Kích thước  ghim 5,9 mm (chiều rộng) × 3,9mm (chiều cao) lực kéo ghim chịu được 4N.</t>
  </si>
  <si>
    <t>Băng ghim cong</t>
  </si>
  <si>
    <t>Băng ghim cong hình chữ C, có 3 hàng ghim. Tương thích với Dụng cụ khâu nối tự động nội soi các cỡ
(Hoặc tương đương)</t>
  </si>
  <si>
    <t>Đầu đo huyết áp xâm nhập</t>
  </si>
  <si>
    <t>- Đầu đo huyết áp xâm lấn 01 đường chất liệu PVC, có thêm dây đo áp lực tĩnh mạch, dây nối phân biệt tĩnh mạch và động mạch
- Đầu đếm giọt hình chữ J.
- Chiều dài đường áp lực ≥140cm.
- Dải đo huyết áp: -30 đến 300 mmHg.
- Nắp đậy chạc ba không cần tháo khi zero và đuổi khí
Sử dụng cho máy theo dõi bệnh nhân Nihon Kohden. 
(Hoặc tương đương)</t>
  </si>
  <si>
    <t>Clip kẹp mạch máu polymer cỡ L</t>
  </si>
  <si>
    <t>Chất liệu: Polymer, có khóa an toàn. Các cỡ
(Hoặc tương đương)</t>
  </si>
  <si>
    <t>Trong 1 dịch vụ KT bệnh nhân được hưởng BHYT 05 clip</t>
  </si>
  <si>
    <t>Thu phí. OK</t>
  </si>
  <si>
    <t>Clip cầm máu nội soi</t>
  </si>
  <si>
    <t>Kẹp Clip cầm máu dùng một lần có đường kính mở 11mm, xoay chiều. Chiều dài ≥1600mm. Kênh làm việc tối thiểu 2.8mm. Đóng mở nhiều lần</t>
  </si>
  <si>
    <t>Mask khí dung</t>
  </si>
  <si>
    <t>Chất liệu PVC y tế
Có bầu đựng thuốc
Có kẹp mũi loại điều chỉnh được
Có ống thở dài ≥ 2m
(Hoặc tương đương)</t>
  </si>
  <si>
    <t>Mask thở oxy</t>
  </si>
  <si>
    <t>Chất liệu PVC y tế
Có kẹp mũi loại điều chỉnh được
Có ống thở dài ≥ 2m
(Hoặc tương đương)</t>
  </si>
  <si>
    <t>Mũi khoan trụ</t>
  </si>
  <si>
    <t>Mũi khoan hình trụ, đầu bằng, sử dụng trong nội nha. Các cỡ</t>
  </si>
  <si>
    <t>Mũi khoan tròn</t>
  </si>
  <si>
    <t>Mũi khoan hình trụ, đầu tròn, sử dụng trong nội nha. Các cỡ</t>
  </si>
  <si>
    <t>Gel bôi vết thương hở- Okuskin (30g)</t>
  </si>
  <si>
    <t>Gel bôi vết thương hở 30g</t>
  </si>
  <si>
    <t>Thành phần: Nước, Sodium Acrylate Copolymer, Elastin thủy phân, Vitamin E, Sodium hyaluronate, Panthenol. Chiết xuất thảo dược từ dầu hạt Maca, Bơ Shea ( Shea Butter), quả Hắc Mai Biển, rễ Liên Mộc, hạt Dẻ Ngựa.
Khối lượng: 30g</t>
  </si>
  <si>
    <t>Tuýp</t>
  </si>
  <si>
    <t>Gel bôi vết thương hở- Okuskin (30ml)</t>
  </si>
  <si>
    <t xml:space="preserve">Gel bôi vết thương hở 30ml </t>
  </si>
  <si>
    <t>Thành phần: Nước, Glycerin, hydroxyethyl cellulose, phenoxyethanol, carbomer, arginine, imidazolidinul urea, panthenol, elastin được thủy phân, natri hyaluronate, dầu hạt macca, chiết xuất hạt dẻ ngựa, chiết xuất dễ liên mộc, chiết xuất quả hắc mai biển, chiết xuất cúc la mã, allantion, vitamin E.
Thể tích: 30ml</t>
  </si>
  <si>
    <t>Ruột gà máy thở</t>
  </si>
  <si>
    <t>Loại co rút ≥15 cm. Kết nối tiêu chuẩn 22mm/ 15mm
(Hoặc tương đương)</t>
  </si>
  <si>
    <t>BN chi trả. ok</t>
  </si>
  <si>
    <t xml:space="preserve">Nhiệt kế thủy ngân </t>
  </si>
  <si>
    <t>Thân nhiệt kế làm bằng thuỷ tinh, bên trong có chứa thuỷ ngân. Dải đo nhiệt độ cơ thể: 35 độ C - 42 độ C
(Hoặc tương đương)</t>
  </si>
  <si>
    <t>Viên đạn trực tràng Phytoroid Suppositories</t>
  </si>
  <si>
    <t>Viên đạn trực tràng</t>
  </si>
  <si>
    <t>Thành phần: Hard Fat, Polyoxyethylen (25), Cetyl Stearyl Ether, Sáp ong, Dầu hạt hướng dương, chiết xuất cây Ban Âu, Chiết xuất cây Xô thơm, Cúc Candeldula, Nhũ hương, BHT</t>
  </si>
  <si>
    <t>Viên</t>
  </si>
  <si>
    <t>Kem bôi trực tràng Phytoroid Cream</t>
  </si>
  <si>
    <t>Kem bôi trực tràng</t>
  </si>
  <si>
    <t>Thành phần: Nước, Dầu quả o liu, Stearic acid, Glycerin, cetearyl Alcol, Cera Alba, chiết xuất cây ban âu, Triethanol-amine, Nhũ hương, Sodium Cetearyl Sulfate, Phenoxyethanol, Caprylyl Glycol, Ethylhexylycerin</t>
  </si>
  <si>
    <t>Túi treo tay cao cấp</t>
  </si>
  <si>
    <t>Làm từ vải cotton mềm, hệ thống khóa Velcro. Sử dụng trong các trường hợp gãy xương, chấn thương khớp vai, cánh tay, cẳng tay. Nâng đỡ tay ở trạng thái nghỉ. Các cỡ.</t>
  </si>
  <si>
    <t>HIỆN TẠI KHÔNG CÓ  THẦU</t>
  </si>
  <si>
    <t>Vớ y khoa đùi hở ngón</t>
  </si>
  <si>
    <t>Phương pháp điều trị bằng áp lực, Sợi đàn hồi cao cấp, thoáng khí, áp lực 20-30mmHg</t>
  </si>
  <si>
    <t>Đôi</t>
  </si>
  <si>
    <t>Ống dẫn lưu màng phổi Silicon</t>
  </si>
  <si>
    <t>Chất liệu bằng silicon, có các lỗ toát dịch chống tắc nghẽn, áp lực - 120±5mmHg, dài 500mm</t>
  </si>
  <si>
    <t>Bộ dẫn lưu silicon quả bóp kèm Trocar</t>
  </si>
  <si>
    <t>Sử dụng áp lực âm một chiều, dùng để điều trị vết thương trong phẫu thuật gồm:
- 01 Quả hút áp lực âm, dung tích 200cc có 1 cổng xả, 2 cồng dẫn lưu chất liệu 100% Silicon, vô trùng.
- 01 Dây dẫn lưu dịch kèm Trocar các cỡ từ 10fr ~ 20fr, chiều dài dây tối thiểu 900mm  chất liệu 100% Silicon, vô trùng.</t>
  </si>
  <si>
    <t>Nước súc miệng TOP &amp; NICE (chlohexidin 0,12% ) 300ml.</t>
  </si>
  <si>
    <t>Nước súc miệng 300ml.</t>
  </si>
  <si>
    <t>Thành phần: Chlohexidin 0,12%. Thể tích 300ml</t>
  </si>
  <si>
    <t>TBYT
LOẠI A</t>
  </si>
  <si>
    <t>Dung dịch súc miệng sát khuẩn, tái tạo men răng</t>
  </si>
  <si>
    <t>Thành phần: Chlorhexidine Digluconate 0.12g
Sodium Fluoride 0.05g
Sodium Saccharine 0.06g</t>
  </si>
  <si>
    <t>Hộp/ chai</t>
  </si>
  <si>
    <t>Mực nhuộm bao Trypan blue Optiblu</t>
  </si>
  <si>
    <t>Mực nhuộm bao</t>
  </si>
  <si>
    <t>Thành phần: trypan blue, hàm lượng 0,6 mg/ml, pH = 6,8-7,6, độ thẩm thấu 150-350 m0sm. Đóng vô trùng lọ 1ml, tiệt trùng bằng khí EO</t>
  </si>
  <si>
    <t>Lọ</t>
  </si>
  <si>
    <t>Dung dịch nhỏ mắt 0,18%</t>
  </si>
  <si>
    <t>Mỗi ml dung dịch chứa: Natri Hyaluronate 0.18%. 
Dung dịch nhược trương.
Ống đơn liều 0.3 ml</t>
  </si>
  <si>
    <t>Ống</t>
  </si>
  <si>
    <t>Bộ khăn mổ thận qua Da</t>
  </si>
  <si>
    <t>+ 1 khăn mổ kích thước 200x270cm;
+ 1 khăn có băng keo kích thước 80x150cm;
+ 1 khăn gói kích thước 80x90cm;
+ 2 khăn thấm kích thước 30x40cm</t>
  </si>
  <si>
    <t>Axit eching</t>
  </si>
  <si>
    <r>
      <t xml:space="preserve">Chứa phosphoric 37% và benzalkonium chloride. Lọ </t>
    </r>
    <r>
      <rPr>
        <sz val="10"/>
        <rFont val="Calibri"/>
        <family val="2"/>
      </rPr>
      <t>≥</t>
    </r>
    <r>
      <rPr>
        <sz val="9.5"/>
        <rFont val="Times New Roman"/>
        <family val="1"/>
      </rPr>
      <t>5ml</t>
    </r>
  </si>
  <si>
    <t>Bonding</t>
  </si>
  <si>
    <t>Dùng để tăng độ kết dính giữa xi măng hàn răng và răng</t>
  </si>
  <si>
    <t>Lọ/Tuýp</t>
  </si>
  <si>
    <t>Composite 3M</t>
  </si>
  <si>
    <t>Composit đặc. Dùng trong nha khoa</t>
  </si>
  <si>
    <t>Composit lỏng</t>
  </si>
  <si>
    <t>Composit lỏng. Dùng trong nha khoa</t>
  </si>
  <si>
    <t>NaOcl 3%</t>
  </si>
  <si>
    <r>
      <t xml:space="preserve">Thành phần: Naocl 3%, chai </t>
    </r>
    <r>
      <rPr>
        <sz val="10"/>
        <rFont val="Calibri"/>
        <family val="2"/>
      </rPr>
      <t>≥</t>
    </r>
    <r>
      <rPr>
        <sz val="10"/>
        <rFont val="Times New Roman"/>
        <family val="1"/>
      </rPr>
      <t>300ml</t>
    </r>
  </si>
  <si>
    <t>Màng colagen (Miếng 10x20mm)</t>
  </si>
  <si>
    <t> Được làm từ collagen. Kích thước  10x20mm</t>
  </si>
  <si>
    <t>Dung dịch xịt họng COLDISEPT THROAT SPRAY</t>
  </si>
  <si>
    <t>Dung dịch xịt họng</t>
  </si>
  <si>
    <t xml:space="preserve"> Thành phần: Nano bạc, tinh dầu bạc hà, dịch chiết rêu Chondrus crispus (rêu Ai-len), sorbitol, glycerin, natri benzoat, axit citric, muối khoáng, nước tinh khiết.</t>
  </si>
  <si>
    <t>Dung dịch xịt mũi COLDISEPT NASAL SPRAY</t>
  </si>
  <si>
    <t>Dung dịch xịt mũi</t>
  </si>
  <si>
    <t xml:space="preserve">Thành phần: Nano bạc, dịch chiết rêu Chondrus crispus (rêu Ai-len), sorbitol, glycerin, natri benzoat, axit citric, muối khoáng, nước tinh khiết </t>
  </si>
  <si>
    <t>Dung Dịch Xịt Mũi Ưu Trương 3% Hyper Maxkona Spray Salt</t>
  </si>
  <si>
    <t>Dung Dịch Xịt Mũi Ưu Trương 3%</t>
  </si>
  <si>
    <t>Thành phần: Sodium Chloride 3%, 
Sodium Hyaluronate  0,02%
Potasium dihydrogen phosphate, Methylsulfonylmethane,
Disodium edettate,
Benzalkonium chloride,
Pure water</t>
  </si>
  <si>
    <t>Bình dẫn lưu áp lực âm loại lò xo</t>
  </si>
  <si>
    <t>Dẫn lưu dung tích tổi thiểu 200ml. Gồm 3 lò xo, dây dẫn dài tối thiểu 1,2m  và ống dây hút hình chữ Y dài 94cm chất liệu PVC.</t>
  </si>
  <si>
    <t>Bình dẫn lưu áp lực âm loại Silicon</t>
  </si>
  <si>
    <t>Bình chứa100ml,150ml và 200ml Chất liệu 100% Silicon; có vạch chia thể tích trên thân bình. Dây dẫn chất liệu 100% Silicon,  kèm trorca. Có vạch cản quan dọc thành ống dây dài 90-1200mm.</t>
  </si>
  <si>
    <t>Hỗ trợ lành vết thương mờ sẹo</t>
  </si>
  <si>
    <t>Quy cách : Tube 15g           
Thành phần : Tomato(Solanum Lycopersicum)+ avocado(persea gratissima) oil+Mineral( Paraffinum Liquidum) Oil+Cetyl palmitate+Hydroxy propyltrimonium+ Maltodextrin Crosspolymer+ XathanGum+ Triethannolamine+ Petrolatum+ Sorbic Acid+Cellulose Gum+ Propylene GlycolDipelargonate+ Propylence Glycol+Glycol Stearate+Glycol  Stearate ( and) PEG-75 Stearate+ Disodium EDTA+ Stearic Acid + Methylparaben+Aqua</t>
  </si>
  <si>
    <t>Orthovisc</t>
  </si>
  <si>
    <t>Chất bôi trơn khớp (1)</t>
  </si>
  <si>
    <t>Dung tích 2ml. Mỗi ml chứa 15 mg natri hyaluronat và 9 mg natri clorua.</t>
  </si>
  <si>
    <t>HappyCross</t>
  </si>
  <si>
    <t>Chất bôi trơn khớp (2)</t>
  </si>
  <si>
    <t>Axit hyaluronic liên kết chéo (BDDE): 16mg/g
Đệm phosphat và mannitol - pH 7,2
Ống tiêm đóng sẵn 2,2 ml</t>
  </si>
  <si>
    <t xml:space="preserve">Ống </t>
  </si>
  <si>
    <t>HappyVisc</t>
  </si>
  <si>
    <t>Chất bôi trơn khớp (3)</t>
  </si>
  <si>
    <t>Axit hyaluronic 15.5mg/g
Đệm phosphat và mannitol -pH 7,2
Ống tiêm đóng sẵn 2 ml</t>
  </si>
  <si>
    <t xml:space="preserve">Chất làm đầy, bôi trơn khớp (dạng tiêm) Synolis VA 40/80  </t>
  </si>
  <si>
    <t xml:space="preserve">Chất làm đầy, bôi trơn khớp 40/80  </t>
  </si>
  <si>
    <t>Thành phần: Natri hyaluronate: 40mg, Sorbitol: 80mg, Dung dịch muối đệm q.s.p. 2ml</t>
  </si>
  <si>
    <t>Chất làm đầy, bôi trơn khớp (dạng tiêm) Synolis VA 80/160</t>
  </si>
  <si>
    <t>Chất làm đầy, bôi trơn khớp 80/160</t>
  </si>
  <si>
    <t xml:space="preserve"> Thành phần: Natri hyaluronate: 80mg,  Sorbitol: 160mg, Dung dịch muối đệm q.s.p. 4ml</t>
  </si>
  <si>
    <t>Chất làm đầy, bôi trơn khớp (dạng tiêm) Healavis Classic 1%</t>
  </si>
  <si>
    <t>Chất làm đầy, bôi trơn khớp loại 1%</t>
  </si>
  <si>
    <t xml:space="preserve">Thành phần trong lml gồm 10mg Natri Hyaluronate và Natri Clorua, Disodium Hydro Phosphate, Natri Dihydrogen Phosphate và nước pha. </t>
  </si>
  <si>
    <t>Gel lạnh giảm đau - Biofrost Relief 100ml</t>
  </si>
  <si>
    <t>Gel lạnh giảm đau</t>
  </si>
  <si>
    <t>Thành phần bao gồm: Nước, Alcohol Denat, Menthol, Dimethyl Sulfone (MSM), Glycerin, Eucalyptus Glubulus Leaf Oil, Mentha Piperita Oil, Acrylates/ C10-30 Alkyl Acrylate Crosspolymer, Triethanolamine. Thể tích 100ml</t>
  </si>
  <si>
    <t>Gel nóng - lạnh giảm đau - Biofrost Acive 100ml</t>
  </si>
  <si>
    <t>Gel nóng - lạnh giảm đau</t>
  </si>
  <si>
    <t>Thành phần bao gồm: Nước, Alcohol Denat, Glycerin, Menthol, Arnica Montana Flower Extract, Pinus Sylvestris Cone Extract, Arctium Lappa Root Extract, Lamium Album Flower Extract, Rosmarinus Officinalis (Rosemary) Leaf Extract, Anthemis Nobilis Flower Extract, Hedera Helix (Ivy) Extract, Chiết xuất Nasturtium Officinale, Chiết xuất củ Allium Sativum (Tỏi), Butylene Glycol, Vanillyl Butyt Ether, Acrylates/  C 10-30 Alkyl Acrylate Crospolymer, Methoxypropanediol, Triethanollamine. Thể tích 100ml</t>
  </si>
  <si>
    <t>Chất làm đầy, bôi trơn khớp 1%</t>
  </si>
  <si>
    <t>Mỗi bơm tiêm đóng sẵn 20mg/2,0 ml, chứa:
Thành phần chính: Muối Natri Hyaluronat 1% mạch thẳng.</t>
  </si>
  <si>
    <t>Bơm tiêm</t>
  </si>
  <si>
    <t>Chất làm đầy, bôi trơn khớp 2%</t>
  </si>
  <si>
    <t>Mỗi bơm tiêm đóng sẵn 40mg/2ml, chứa:
Thành phần chính: Muối Natri Hyaluronat 2,0% mạch thẳng.</t>
  </si>
  <si>
    <t xml:space="preserve">Chất làm đầy mô
MD- KNEE 
</t>
  </si>
  <si>
    <t xml:space="preserve">Chất làm đầy mô (1)
</t>
  </si>
  <si>
    <t>Thành phần:Collagen lợn sữa.
Thành phần khác: Arnica, NaCL, Nước cất pha tiêm</t>
  </si>
  <si>
    <t>Lọ 2ml</t>
  </si>
  <si>
    <t xml:space="preserve">Chất làm đầy mô
MD- LUMBAR
</t>
  </si>
  <si>
    <t xml:space="preserve">Chất làm đầy mô (2)
</t>
  </si>
  <si>
    <t>Thành phần:Collagen lợn sữa.
Thành phần khác: Hamamelis, NaCL, Nước cất pha tiêm</t>
  </si>
  <si>
    <t xml:space="preserve">Chất làm đầy mô
MD- NECK 
</t>
  </si>
  <si>
    <t xml:space="preserve">Chất làm đầy mô (3)
</t>
  </si>
  <si>
    <t>Thành phần:Collagen lợn sữa.
Thành phần khác: Silica, NaCL, Nước cất pha tiêm</t>
  </si>
  <si>
    <t xml:space="preserve">Chất làm đầy mô
MD- POLY 
</t>
  </si>
  <si>
    <t xml:space="preserve">Chất làm đầy mô (4)
</t>
  </si>
  <si>
    <t>Thành phần:Collagen lợn sữa.
Thành phần khác: Drosera, NaCL, Nước cất pha tiêm</t>
  </si>
  <si>
    <t>Chất làm đầy mô
MD-NEURAL</t>
  </si>
  <si>
    <t xml:space="preserve">Chất làm đầy mô (5)
</t>
  </si>
  <si>
    <t>Thành phần:Collagen lợn sữa.
Thành phần khác: Colocynthis, NaCL, Nước cất pha tiêm</t>
  </si>
  <si>
    <t xml:space="preserve">Chất làm đầy mô
MD- TISSUE </t>
  </si>
  <si>
    <t xml:space="preserve">Chất làm đầy mô (6)
</t>
  </si>
  <si>
    <t>Thành phần:Collagen lợn sữa.
Thành phần khác:  Ascoric acid, Magensium gluconate, Pyridoxine hydrochloride, Riboflavin, Thiamine hydrochloride, NaCL, Nước cất pha tiêm</t>
  </si>
  <si>
    <t xml:space="preserve"> </t>
  </si>
  <si>
    <t xml:space="preserve">Chất làm đầy mô
MD - SHOULDER 
</t>
  </si>
  <si>
    <t xml:space="preserve">Chất làm đầy mô (7)
</t>
  </si>
  <si>
    <t>Thành phần:Collagen lợn sữa.
Thành phần khác: Iris, NaCL, Nước cất pha tiêm</t>
  </si>
  <si>
    <t>Pulireg Peg</t>
  </si>
  <si>
    <t>Mỗi gói chứa 5g Macrogol 3350 là một thiết bị y tế có tác dụng nhuận tràng, thông qua hoạt động thẩm thấu, điều chỉnh đường ruột theo cách tự nhiên. Nó không được hấp thụ cũng như không lên men trong ruột, không gây kích ứng niêm mạc và được thải qua phân. Puliref peg đặc biệt thích hợp trong trường hợp táo bón mãn tính và đi cầu không đều thường xuyên</t>
  </si>
  <si>
    <t>Gói</t>
  </si>
  <si>
    <t>Số lượng dự kiến mua sắm</t>
  </si>
  <si>
    <t>Ghi chú: Yêu cầu thông số kỹ thuật trên chỉ nhằm mục đích mô tả và không nhằm mục đích hạn chế nhà cung cấp. Các  nhà cung cấp có thể báo giá hàng hóa có thông số kỹ thuật tương đương hoặc cao hơn</t>
  </si>
  <si>
    <r>
      <t xml:space="preserve">Phụ lục II: Mẫu báo giá
</t>
    </r>
    <r>
      <rPr>
        <i/>
        <sz val="14"/>
        <color theme="1"/>
        <rFont val="Times New Roman"/>
        <family val="1"/>
      </rPr>
      <t>(Kèm theo Yêu cầu báo giá số:           /YCBG-BV  ngày 04 tháng 1 năm 2025)</t>
    </r>
  </si>
  <si>
    <t>BÁO GIÁ</t>
  </si>
  <si>
    <t>Kính gửi: Bệnh viện Đa khoa Tỉnh Thái Bình</t>
  </si>
  <si>
    <t>Tên hãng sản xuất, nhà cung cấp:………………………………………………………………..</t>
  </si>
  <si>
    <t>Địa chỉ: …………………………………………………………………………………………..</t>
  </si>
  <si>
    <t>Tel: ……………………………. Mobile: ………………………………………………………</t>
  </si>
  <si>
    <t>Số TT</t>
  </si>
  <si>
    <t>Số TT yêu cầu báo giá</t>
  </si>
  <si>
    <t>Nước sản xuất</t>
  </si>
  <si>
    <t>Quy cách đóng gói</t>
  </si>
  <si>
    <t>Đơn vị tính</t>
  </si>
  <si>
    <t>Số lượng</t>
  </si>
  <si>
    <t>Thành tiền</t>
  </si>
  <si>
    <t>n</t>
  </si>
  <si>
    <t xml:space="preserve">  .…., ngày …... tháng …… năm 2025</t>
  </si>
  <si>
    <t>(Ký, họ tên, chức vụ, đóng dấu (nếu có))</t>
  </si>
  <si>
    <t>Danh mục hàng hóa</t>
  </si>
  <si>
    <t>Tên thương mại</t>
  </si>
  <si>
    <t>Thông số kỹ thuật tương đương</t>
  </si>
  <si>
    <t>Ký, mã, nhãn hiệu, model</t>
  </si>
  <si>
    <t>Phân loại TBYT</t>
  </si>
  <si>
    <t>Mã HS</t>
  </si>
  <si>
    <t>Hãng sản xuất/ Xuất xứ</t>
  </si>
  <si>
    <t>(Gửi kèm theo các tài liệu chứng minh về tính năng, thông số kỹ thuật và các tài liệu liên quan của thiết bị y tế)</t>
  </si>
  <si>
    <r>
      <t>Trên cơ sở yêu cầu báo giá của Bệnh viện Đa khoa tỉnh Thái Bình, chúng tôi</t>
    </r>
    <r>
      <rPr>
        <i/>
        <sz val="13"/>
        <color theme="1"/>
        <rFont val="Times New Roman"/>
        <family val="1"/>
      </rPr>
      <t>….[ghi tên Công ty]</t>
    </r>
    <r>
      <rPr>
        <sz val="13"/>
        <color theme="1"/>
        <rFont val="Times New Roman"/>
        <family val="1"/>
      </rPr>
      <t xml:space="preserve"> báo giá cho các thiết bị y tế như sau: </t>
    </r>
  </si>
  <si>
    <t>-      Không đang trong quá trình thực hiện thủ tục giải thể hoặc bị thu hồi Giấy chứng nhận đăng ký doanh nghiệp hoặc Chứng nhận đăng ký hộ kinh doanh hoặc các tài liệu tương đương khác; không thuộc trường hợp mất khả năng thanh toán theo quy định của pháp luật về doanh nghiệp;</t>
  </si>
  <si>
    <t>-      Cam kết về chất lượng của sản phẩm;</t>
  </si>
  <si>
    <t>-       Cam kết chịu trách nhiệm cung cấp thông tin về giá của hàng hóa, dịch vụ phù hợp với khả năng cung cấp của mình; cam kết bảo đảm việc cung cấp báo giá không vi phạm quy định của pháp luật về cạnh tranh, bán phá giá hoặc nâng khống giá;</t>
  </si>
  <si>
    <t>-      Những thông tin nêu trong báo giá là trung thực và chịu trách nhiệm trước pháp luật về những thông tin trên.</t>
  </si>
  <si>
    <t>1. Báo giá cho các thiết bị y tế:</t>
  </si>
  <si>
    <t>3. Chúng tôi cam kết:</t>
  </si>
  <si>
    <t>Báo giá (có VAT)</t>
  </si>
  <si>
    <r>
      <t>2. Báo giá này có hiệu lực trong vòng: ……. ngày [</t>
    </r>
    <r>
      <rPr>
        <i/>
        <sz val="13"/>
        <color theme="1"/>
        <rFont val="Times New Roman"/>
        <family val="1"/>
      </rPr>
      <t>ghi cụ thể số ngày nhưng không nhỏ hơn 90 ngày</t>
    </r>
    <r>
      <rPr>
        <sz val="13"/>
        <color theme="1"/>
        <rFont val="Times New Roman"/>
        <family val="1"/>
      </rPr>
      <t>], kể từ ngày 17 tháng 04 năm 2025</t>
    </r>
    <r>
      <rPr>
        <i/>
        <sz val="13"/>
        <color theme="1"/>
        <rFont val="Times New Roman"/>
        <family val="1"/>
      </rPr>
      <t xml:space="preserve">. </t>
    </r>
  </si>
  <si>
    <t>PHỤ LỤC I: DANH MỤC THIẾT BỊ Y TẾ CHO NHÀ THUỐC BỆNH VIỆN</t>
  </si>
  <si>
    <t>(Kèm theo Yêu cầu báo giá  431 /YCBG-BV ngày 03 tháng 04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</si>
</sst>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8"/>
      <name val="Times New Roman"/>
      <family val="1"/>
    </font>
    <font>
      <sz val="10"/>
      <name val="Times New Roman"/>
      <family val="1"/>
    </font>
    <font>
      <i/>
      <sz val="13"/>
      <name val="Times New Roman"/>
      <family val="1"/>
    </font>
    <font>
      <b/>
      <sz val="10"/>
      <name val="Times New Roman"/>
      <family val="1"/>
    </font>
    <font>
      <sz val="11"/>
      <name val="Times New Roman"/>
      <family val="1"/>
    </font>
    <font>
      <sz val="10"/>
      <name val="Calibri"/>
      <family val="2"/>
    </font>
    <font>
      <sz val="9.5"/>
      <name val="Times New Roman"/>
      <family val="1"/>
    </font>
    <font>
      <sz val="12"/>
      <name val="Times New Roman"/>
      <family val="1"/>
    </font>
    <font>
      <i/>
      <sz val="10"/>
      <name val="Times New Roman"/>
      <family val="1"/>
    </font>
    <font>
      <sz val="11"/>
      <color theme="1"/>
      <name val="Calibri"/>
      <family val="2"/>
      <charset val="163"/>
      <scheme val="minor"/>
    </font>
    <font>
      <b/>
      <sz val="14"/>
      <color theme="1"/>
      <name val="Times New Roman"/>
      <family val="1"/>
    </font>
    <font>
      <i/>
      <sz val="14"/>
      <color theme="1"/>
      <name val="Times New Roman"/>
      <family val="1"/>
    </font>
    <font>
      <sz val="13"/>
      <color theme="1"/>
      <name val="Times New Roman"/>
      <family val="1"/>
    </font>
    <font>
      <i/>
      <sz val="13"/>
      <color theme="1"/>
      <name val="Times New Roman"/>
      <family val="1"/>
    </font>
    <font>
      <sz val="13"/>
      <name val="Times New Roman"/>
      <family val="1"/>
    </font>
    <font>
      <b/>
      <sz val="12"/>
      <color theme="1"/>
      <name val="Times New Roman"/>
      <family val="1"/>
    </font>
    <font>
      <sz val="12"/>
      <color theme="1"/>
      <name val="Times New Roman"/>
      <family val="1"/>
    </font>
    <font>
      <b/>
      <sz val="16"/>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1" fillId="0" borderId="0"/>
  </cellStyleXfs>
  <cellXfs count="48">
    <xf numFmtId="0" fontId="0" fillId="0" borderId="0" xfId="0"/>
    <xf numFmtId="0" fontId="2"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quotePrefix="1"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2" fontId="3" fillId="0" borderId="1" xfId="0" applyNumberFormat="1" applyFont="1" applyBorder="1" applyAlignment="1">
      <alignment horizontal="left" vertical="center" wrapText="1"/>
    </xf>
    <xf numFmtId="0" fontId="3" fillId="0" borderId="1" xfId="1" applyFont="1" applyBorder="1" applyAlignment="1">
      <alignment horizontal="left" vertical="center" wrapText="1"/>
    </xf>
    <xf numFmtId="0" fontId="3" fillId="0" borderId="1" xfId="0" applyFont="1" applyBorder="1" applyAlignment="1">
      <alignment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4" fillId="0" borderId="0" xfId="2" applyFont="1"/>
    <xf numFmtId="0" fontId="14" fillId="0" borderId="1" xfId="2" applyFont="1" applyBorder="1" applyAlignment="1">
      <alignment horizontal="center" vertical="center" wrapText="1"/>
    </xf>
    <xf numFmtId="0" fontId="14" fillId="0" borderId="1" xfId="2" applyFont="1" applyBorder="1" applyAlignment="1">
      <alignment vertical="center" wrapText="1"/>
    </xf>
    <xf numFmtId="0" fontId="17" fillId="0" borderId="1" xfId="2" applyFont="1" applyBorder="1" applyAlignment="1">
      <alignment horizontal="center" vertical="center" wrapText="1"/>
    </xf>
    <xf numFmtId="0" fontId="18" fillId="0" borderId="0" xfId="2" applyFont="1" applyAlignment="1">
      <alignment horizontal="center"/>
    </xf>
    <xf numFmtId="3" fontId="9"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left" vertical="center" wrapText="1"/>
    </xf>
    <xf numFmtId="0" fontId="14" fillId="0" borderId="0" xfId="2" applyFont="1" applyAlignment="1">
      <alignment horizontal="left" vertical="center"/>
    </xf>
    <xf numFmtId="0" fontId="12" fillId="0" borderId="0" xfId="2" applyFont="1" applyAlignment="1">
      <alignment horizontal="center" wrapText="1"/>
    </xf>
    <xf numFmtId="0" fontId="12" fillId="0" borderId="0" xfId="2" applyFont="1" applyAlignment="1">
      <alignment horizontal="center"/>
    </xf>
    <xf numFmtId="0" fontId="12" fillId="0" borderId="0" xfId="2" applyFont="1" applyAlignment="1">
      <alignment horizontal="center" vertical="center"/>
    </xf>
    <xf numFmtId="0" fontId="14" fillId="0" borderId="0" xfId="2" applyFont="1" applyAlignment="1">
      <alignment horizontal="center" vertical="center"/>
    </xf>
    <xf numFmtId="0" fontId="15" fillId="0" borderId="0" xfId="2" applyFont="1" applyAlignment="1">
      <alignment horizontal="center" wrapText="1"/>
    </xf>
    <xf numFmtId="0" fontId="14" fillId="0" borderId="0" xfId="2" applyFont="1" applyAlignment="1">
      <alignment horizontal="left" vertical="center" wrapText="1"/>
    </xf>
    <xf numFmtId="0" fontId="16" fillId="0" borderId="0" xfId="2" applyFont="1" applyAlignment="1">
      <alignment horizontal="left" vertical="center"/>
    </xf>
    <xf numFmtId="0" fontId="14" fillId="0" borderId="0" xfId="2" quotePrefix="1" applyFont="1" applyAlignment="1">
      <alignment horizontal="left" vertical="center" wrapText="1"/>
    </xf>
    <xf numFmtId="0" fontId="15" fillId="0" borderId="0" xfId="2" applyFont="1" applyAlignment="1">
      <alignment horizontal="center" vertical="center"/>
    </xf>
  </cellXfs>
  <cellStyles count="3">
    <cellStyle name="Normal" xfId="0" builtinId="0"/>
    <cellStyle name="Normal 10" xfId="2" xr:uid="{D05D46D9-65F5-4519-9DC0-8FF4D03D8C17}"/>
    <cellStyle name="Normal 7" xfId="1" xr:uid="{5DC98225-3F3F-4B4A-A532-07A628CACEA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F8AE-BD42-4A30-BC82-39E5FA48E76F}">
  <dimension ref="A1:S115"/>
  <sheetViews>
    <sheetView zoomScale="88" zoomScaleNormal="88" workbookViewId="0">
      <pane xSplit="4" ySplit="3" topLeftCell="E7" activePane="bottomRight" state="frozen"/>
      <selection pane="topRight" activeCell="E1" sqref="E1"/>
      <selection pane="bottomLeft" activeCell="A6" sqref="A6"/>
      <selection pane="bottomRight" activeCell="A2" sqref="A2:G2"/>
    </sheetView>
  </sheetViews>
  <sheetFormatPr defaultColWidth="8.85546875" defaultRowHeight="12.75" x14ac:dyDescent="0.25"/>
  <cols>
    <col min="1" max="1" width="7.5703125" style="2" customWidth="1"/>
    <col min="2" max="2" width="9.28515625" style="2" hidden="1" customWidth="1"/>
    <col min="3" max="3" width="26.85546875" style="2" hidden="1" customWidth="1"/>
    <col min="4" max="4" width="22.85546875" style="2" customWidth="1"/>
    <col min="5" max="5" width="47.85546875" style="2" customWidth="1"/>
    <col min="6" max="6" width="8.7109375" style="25" customWidth="1"/>
    <col min="7" max="7" width="11.140625" style="34" customWidth="1"/>
    <col min="8" max="8" width="23.42578125" style="2" hidden="1" customWidth="1"/>
    <col min="9" max="9" width="12.42578125" style="25" hidden="1" customWidth="1"/>
    <col min="10" max="10" width="16.140625" style="25" hidden="1" customWidth="1"/>
    <col min="11" max="16384" width="8.85546875" style="2"/>
  </cols>
  <sheetData>
    <row r="1" spans="1:10" ht="30" customHeight="1" x14ac:dyDescent="0.25">
      <c r="A1" s="35" t="s">
        <v>334</v>
      </c>
      <c r="B1" s="35"/>
      <c r="C1" s="35"/>
      <c r="D1" s="35"/>
      <c r="E1" s="35"/>
      <c r="F1" s="35"/>
      <c r="G1" s="35"/>
      <c r="H1" s="35"/>
      <c r="I1" s="1"/>
      <c r="J1" s="1"/>
    </row>
    <row r="2" spans="1:10" ht="22.5" customHeight="1" x14ac:dyDescent="0.25">
      <c r="A2" s="36" t="s">
        <v>335</v>
      </c>
      <c r="B2" s="36"/>
      <c r="C2" s="36"/>
      <c r="D2" s="36"/>
      <c r="E2" s="36"/>
      <c r="F2" s="36"/>
      <c r="G2" s="36"/>
      <c r="H2" s="3"/>
      <c r="I2" s="4"/>
      <c r="J2" s="4"/>
    </row>
    <row r="3" spans="1:10" s="4" customFormat="1" ht="38.25" x14ac:dyDescent="0.25">
      <c r="A3" s="5" t="s">
        <v>0</v>
      </c>
      <c r="B3" s="6" t="s">
        <v>1</v>
      </c>
      <c r="C3" s="6" t="s">
        <v>2</v>
      </c>
      <c r="D3" s="6" t="s">
        <v>2</v>
      </c>
      <c r="E3" s="6" t="s">
        <v>3</v>
      </c>
      <c r="F3" s="7" t="s">
        <v>4</v>
      </c>
      <c r="G3" s="7" t="s">
        <v>299</v>
      </c>
      <c r="H3" s="8" t="s">
        <v>5</v>
      </c>
      <c r="I3" s="8" t="s">
        <v>6</v>
      </c>
      <c r="J3" s="8" t="s">
        <v>7</v>
      </c>
    </row>
    <row r="4" spans="1:10" ht="51" customHeight="1" x14ac:dyDescent="0.25">
      <c r="A4" s="9">
        <f>IF(G4&lt;&gt;"",SUBTOTAL(3,$G$4:G4),"")</f>
        <v>1</v>
      </c>
      <c r="B4" s="9"/>
      <c r="C4" s="10" t="s">
        <v>8</v>
      </c>
      <c r="D4" s="10" t="s">
        <v>9</v>
      </c>
      <c r="E4" s="10" t="s">
        <v>10</v>
      </c>
      <c r="F4" s="9" t="s">
        <v>11</v>
      </c>
      <c r="G4" s="12">
        <v>1300</v>
      </c>
      <c r="H4" s="13"/>
      <c r="I4" s="14"/>
      <c r="J4" s="14" t="s">
        <v>12</v>
      </c>
    </row>
    <row r="5" spans="1:10" ht="51" customHeight="1" x14ac:dyDescent="0.25">
      <c r="A5" s="9">
        <f>IF(G5&lt;&gt;"",SUBTOTAL(3,$G$4:G5),"")</f>
        <v>2</v>
      </c>
      <c r="B5" s="9"/>
      <c r="C5" s="15" t="s">
        <v>13</v>
      </c>
      <c r="D5" s="15" t="s">
        <v>13</v>
      </c>
      <c r="E5" s="15" t="s">
        <v>14</v>
      </c>
      <c r="F5" s="9" t="s">
        <v>15</v>
      </c>
      <c r="G5" s="12">
        <v>200</v>
      </c>
      <c r="H5" s="15" t="s">
        <v>16</v>
      </c>
      <c r="I5" s="9" t="s">
        <v>17</v>
      </c>
      <c r="J5" s="9" t="s">
        <v>18</v>
      </c>
    </row>
    <row r="6" spans="1:10" ht="36" customHeight="1" x14ac:dyDescent="0.25">
      <c r="A6" s="9">
        <f>IF(G6&lt;&gt;"",SUBTOTAL(3,$G$4:G6),"")</f>
        <v>3</v>
      </c>
      <c r="B6" s="9"/>
      <c r="C6" s="15" t="s">
        <v>19</v>
      </c>
      <c r="D6" s="15" t="s">
        <v>19</v>
      </c>
      <c r="E6" s="15" t="s">
        <v>20</v>
      </c>
      <c r="F6" s="9" t="s">
        <v>21</v>
      </c>
      <c r="G6" s="12">
        <v>50</v>
      </c>
      <c r="H6" s="15"/>
      <c r="I6" s="9" t="s">
        <v>22</v>
      </c>
      <c r="J6" s="9" t="s">
        <v>12</v>
      </c>
    </row>
    <row r="7" spans="1:10" ht="36" customHeight="1" x14ac:dyDescent="0.25">
      <c r="A7" s="9">
        <f>IF(G7&lt;&gt;"",SUBTOTAL(3,$G$4:G7),"")</f>
        <v>4</v>
      </c>
      <c r="B7" s="9"/>
      <c r="C7" s="15" t="s">
        <v>23</v>
      </c>
      <c r="D7" s="15" t="s">
        <v>23</v>
      </c>
      <c r="E7" s="15" t="s">
        <v>24</v>
      </c>
      <c r="F7" s="9" t="s">
        <v>15</v>
      </c>
      <c r="G7" s="12">
        <v>100</v>
      </c>
      <c r="H7" s="15"/>
      <c r="I7" s="9" t="s">
        <v>22</v>
      </c>
      <c r="J7" s="9" t="s">
        <v>12</v>
      </c>
    </row>
    <row r="8" spans="1:10" ht="36" customHeight="1" x14ac:dyDescent="0.25">
      <c r="A8" s="9">
        <f>IF(G8&lt;&gt;"",SUBTOTAL(3,$G$4:G8),"")</f>
        <v>5</v>
      </c>
      <c r="B8" s="9"/>
      <c r="C8" s="15" t="s">
        <v>25</v>
      </c>
      <c r="D8" s="15" t="s">
        <v>26</v>
      </c>
      <c r="E8" s="15" t="s">
        <v>27</v>
      </c>
      <c r="F8" s="9" t="s">
        <v>15</v>
      </c>
      <c r="G8" s="12">
        <v>600</v>
      </c>
      <c r="H8" s="15"/>
      <c r="I8" s="9" t="s">
        <v>22</v>
      </c>
      <c r="J8" s="9" t="s">
        <v>12</v>
      </c>
    </row>
    <row r="9" spans="1:10" ht="36" customHeight="1" x14ac:dyDescent="0.25">
      <c r="A9" s="9">
        <f>IF(G9&lt;&gt;"",SUBTOTAL(3,$G$4:G9),"")</f>
        <v>6</v>
      </c>
      <c r="B9" s="9"/>
      <c r="C9" s="15" t="s">
        <v>28</v>
      </c>
      <c r="D9" s="15" t="s">
        <v>28</v>
      </c>
      <c r="E9" s="15" t="s">
        <v>29</v>
      </c>
      <c r="F9" s="9" t="s">
        <v>15</v>
      </c>
      <c r="G9" s="12">
        <v>650</v>
      </c>
      <c r="H9" s="15"/>
      <c r="I9" s="9" t="s">
        <v>22</v>
      </c>
      <c r="J9" s="9" t="s">
        <v>12</v>
      </c>
    </row>
    <row r="10" spans="1:10" ht="36" customHeight="1" x14ac:dyDescent="0.25">
      <c r="A10" s="9">
        <f>IF(G10&lt;&gt;"",SUBTOTAL(3,$G$4:G10),"")</f>
        <v>7</v>
      </c>
      <c r="B10" s="9"/>
      <c r="C10" s="15" t="s">
        <v>30</v>
      </c>
      <c r="D10" s="15" t="s">
        <v>30</v>
      </c>
      <c r="E10" s="15" t="s">
        <v>31</v>
      </c>
      <c r="F10" s="9" t="s">
        <v>15</v>
      </c>
      <c r="G10" s="12">
        <v>2450</v>
      </c>
      <c r="H10" s="15"/>
      <c r="I10" s="9" t="s">
        <v>22</v>
      </c>
      <c r="J10" s="9" t="s">
        <v>12</v>
      </c>
    </row>
    <row r="11" spans="1:10" ht="36" customHeight="1" x14ac:dyDescent="0.25">
      <c r="A11" s="9">
        <f>IF(G11&lt;&gt;"",SUBTOTAL(3,$G$4:G11),"")</f>
        <v>8</v>
      </c>
      <c r="B11" s="9"/>
      <c r="C11" s="15" t="s">
        <v>32</v>
      </c>
      <c r="D11" s="15" t="s">
        <v>32</v>
      </c>
      <c r="E11" s="15" t="s">
        <v>33</v>
      </c>
      <c r="F11" s="9" t="s">
        <v>15</v>
      </c>
      <c r="G11" s="12">
        <v>6550</v>
      </c>
      <c r="H11" s="15"/>
      <c r="I11" s="9" t="s">
        <v>22</v>
      </c>
      <c r="J11" s="9" t="s">
        <v>12</v>
      </c>
    </row>
    <row r="12" spans="1:10" ht="36" customHeight="1" x14ac:dyDescent="0.25">
      <c r="A12" s="9">
        <f>IF(G12&lt;&gt;"",SUBTOTAL(3,$G$4:G12),"")</f>
        <v>9</v>
      </c>
      <c r="B12" s="9"/>
      <c r="C12" s="15" t="s">
        <v>34</v>
      </c>
      <c r="D12" s="15" t="s">
        <v>34</v>
      </c>
      <c r="E12" s="15" t="s">
        <v>35</v>
      </c>
      <c r="F12" s="9" t="s">
        <v>15</v>
      </c>
      <c r="G12" s="12">
        <v>30050</v>
      </c>
      <c r="H12" s="15"/>
      <c r="I12" s="9" t="s">
        <v>22</v>
      </c>
      <c r="J12" s="9" t="s">
        <v>12</v>
      </c>
    </row>
    <row r="13" spans="1:10" ht="37.5" customHeight="1" x14ac:dyDescent="0.25">
      <c r="A13" s="9">
        <f>IF(G13&lt;&gt;"",SUBTOTAL(3,$G$4:G13),"")</f>
        <v>10</v>
      </c>
      <c r="B13" s="9"/>
      <c r="C13" s="15" t="s">
        <v>36</v>
      </c>
      <c r="D13" s="15" t="s">
        <v>36</v>
      </c>
      <c r="E13" s="15" t="s">
        <v>37</v>
      </c>
      <c r="F13" s="9" t="s">
        <v>15</v>
      </c>
      <c r="G13" s="12">
        <v>17850</v>
      </c>
      <c r="H13" s="15"/>
      <c r="I13" s="9" t="s">
        <v>22</v>
      </c>
      <c r="J13" s="9" t="s">
        <v>12</v>
      </c>
    </row>
    <row r="14" spans="1:10" ht="43.5" customHeight="1" x14ac:dyDescent="0.25">
      <c r="A14" s="9">
        <f>IF(G14&lt;&gt;"",SUBTOTAL(3,$G$4:G14),"")</f>
        <v>11</v>
      </c>
      <c r="B14" s="9"/>
      <c r="C14" s="15" t="s">
        <v>38</v>
      </c>
      <c r="D14" s="15" t="s">
        <v>38</v>
      </c>
      <c r="E14" s="15" t="s">
        <v>39</v>
      </c>
      <c r="F14" s="9" t="s">
        <v>15</v>
      </c>
      <c r="G14" s="12">
        <v>710</v>
      </c>
      <c r="H14" s="15"/>
      <c r="I14" s="9" t="s">
        <v>22</v>
      </c>
      <c r="J14" s="9" t="s">
        <v>12</v>
      </c>
    </row>
    <row r="15" spans="1:10" ht="36" customHeight="1" x14ac:dyDescent="0.25">
      <c r="A15" s="9">
        <f>IF(G15&lt;&gt;"",SUBTOTAL(3,$G$4:G15),"")</f>
        <v>12</v>
      </c>
      <c r="B15" s="9"/>
      <c r="C15" s="15" t="s">
        <v>40</v>
      </c>
      <c r="D15" s="15" t="s">
        <v>40</v>
      </c>
      <c r="E15" s="15" t="s">
        <v>41</v>
      </c>
      <c r="F15" s="9" t="s">
        <v>15</v>
      </c>
      <c r="G15" s="12">
        <v>1900</v>
      </c>
      <c r="H15" s="15"/>
      <c r="I15" s="9" t="s">
        <v>22</v>
      </c>
      <c r="J15" s="9" t="s">
        <v>12</v>
      </c>
    </row>
    <row r="16" spans="1:10" ht="73.5" customHeight="1" x14ac:dyDescent="0.25">
      <c r="A16" s="9">
        <f>IF(G16&lt;&gt;"",SUBTOTAL(3,$G$4:G16),"")</f>
        <v>13</v>
      </c>
      <c r="B16" s="9"/>
      <c r="C16" s="15" t="s">
        <v>42</v>
      </c>
      <c r="D16" s="15" t="s">
        <v>42</v>
      </c>
      <c r="E16" s="15" t="s">
        <v>43</v>
      </c>
      <c r="F16" s="9" t="s">
        <v>15</v>
      </c>
      <c r="G16" s="12">
        <v>500</v>
      </c>
      <c r="H16" s="15"/>
      <c r="I16" s="9"/>
      <c r="J16" s="9" t="s">
        <v>12</v>
      </c>
    </row>
    <row r="17" spans="1:10" ht="45" customHeight="1" x14ac:dyDescent="0.25">
      <c r="A17" s="9">
        <f>IF(G17&lt;&gt;"",SUBTOTAL(3,$G$4:G17),"")</f>
        <v>14</v>
      </c>
      <c r="B17" s="9"/>
      <c r="C17" s="15" t="s">
        <v>44</v>
      </c>
      <c r="D17" s="15" t="s">
        <v>44</v>
      </c>
      <c r="E17" s="15" t="s">
        <v>45</v>
      </c>
      <c r="F17" s="9" t="s">
        <v>15</v>
      </c>
      <c r="G17" s="12">
        <v>150</v>
      </c>
      <c r="H17" s="15"/>
      <c r="I17" s="9" t="s">
        <v>22</v>
      </c>
      <c r="J17" s="9" t="s">
        <v>12</v>
      </c>
    </row>
    <row r="18" spans="1:10" ht="45" customHeight="1" x14ac:dyDescent="0.25">
      <c r="A18" s="9">
        <f>IF(G18&lt;&gt;"",SUBTOTAL(3,$G$4:G18),"")</f>
        <v>15</v>
      </c>
      <c r="B18" s="9"/>
      <c r="C18" s="15" t="s">
        <v>46</v>
      </c>
      <c r="D18" s="15" t="s">
        <v>46</v>
      </c>
      <c r="E18" s="15" t="s">
        <v>47</v>
      </c>
      <c r="F18" s="9" t="s">
        <v>15</v>
      </c>
      <c r="G18" s="12">
        <v>1100</v>
      </c>
      <c r="H18" s="15"/>
      <c r="I18" s="9" t="s">
        <v>22</v>
      </c>
      <c r="J18" s="9" t="s">
        <v>12</v>
      </c>
    </row>
    <row r="19" spans="1:10" ht="45" customHeight="1" x14ac:dyDescent="0.25">
      <c r="A19" s="9">
        <f>IF(G19&lt;&gt;"",SUBTOTAL(3,$G$4:G19),"")</f>
        <v>16</v>
      </c>
      <c r="B19" s="9"/>
      <c r="C19" s="15" t="s">
        <v>48</v>
      </c>
      <c r="D19" s="15" t="s">
        <v>48</v>
      </c>
      <c r="E19" s="15" t="s">
        <v>49</v>
      </c>
      <c r="F19" s="9" t="s">
        <v>50</v>
      </c>
      <c r="G19" s="12">
        <v>3250</v>
      </c>
      <c r="H19" s="15"/>
      <c r="I19" s="9" t="s">
        <v>22</v>
      </c>
      <c r="J19" s="9" t="s">
        <v>12</v>
      </c>
    </row>
    <row r="20" spans="1:10" ht="45" customHeight="1" x14ac:dyDescent="0.25">
      <c r="A20" s="9">
        <f>IF(G20&lt;&gt;"",SUBTOTAL(3,$G$4:G20),"")</f>
        <v>17</v>
      </c>
      <c r="B20" s="9"/>
      <c r="C20" s="15" t="s">
        <v>51</v>
      </c>
      <c r="D20" s="15" t="s">
        <v>52</v>
      </c>
      <c r="E20" s="15" t="s">
        <v>53</v>
      </c>
      <c r="F20" s="9" t="s">
        <v>15</v>
      </c>
      <c r="G20" s="12">
        <v>100</v>
      </c>
      <c r="H20" s="15"/>
      <c r="I20" s="9"/>
      <c r="J20" s="9" t="s">
        <v>12</v>
      </c>
    </row>
    <row r="21" spans="1:10" ht="45" customHeight="1" x14ac:dyDescent="0.25">
      <c r="A21" s="9">
        <f>IF(G21&lt;&gt;"",SUBTOTAL(3,$G$4:G21),"")</f>
        <v>18</v>
      </c>
      <c r="B21" s="9"/>
      <c r="C21" s="15" t="s">
        <v>54</v>
      </c>
      <c r="D21" s="15" t="str">
        <f>C21</f>
        <v>Dây truyền máu</v>
      </c>
      <c r="E21" s="15" t="s">
        <v>55</v>
      </c>
      <c r="F21" s="9" t="s">
        <v>50</v>
      </c>
      <c r="G21" s="12">
        <v>60</v>
      </c>
      <c r="H21" s="15"/>
      <c r="I21" s="9" t="s">
        <v>22</v>
      </c>
      <c r="J21" s="9" t="s">
        <v>12</v>
      </c>
    </row>
    <row r="22" spans="1:10" ht="51" customHeight="1" x14ac:dyDescent="0.25">
      <c r="A22" s="9">
        <f>IF(G22&lt;&gt;"",SUBTOTAL(3,$G$4:G22),"")</f>
        <v>19</v>
      </c>
      <c r="B22" s="9"/>
      <c r="C22" s="15" t="s">
        <v>56</v>
      </c>
      <c r="D22" s="15" t="str">
        <f t="shared" ref="D22:D35" si="0">C22</f>
        <v>Túi đựng nước thải</v>
      </c>
      <c r="E22" s="15" t="s">
        <v>57</v>
      </c>
      <c r="F22" s="9" t="s">
        <v>15</v>
      </c>
      <c r="G22" s="12">
        <v>50</v>
      </c>
      <c r="H22" s="15"/>
      <c r="I22" s="9" t="s">
        <v>22</v>
      </c>
      <c r="J22" s="9" t="s">
        <v>58</v>
      </c>
    </row>
    <row r="23" spans="1:10" ht="40.5" customHeight="1" x14ac:dyDescent="0.25">
      <c r="A23" s="9">
        <f>IF(G23&lt;&gt;"",SUBTOTAL(3,$G$4:G23),"")</f>
        <v>20</v>
      </c>
      <c r="B23" s="9"/>
      <c r="C23" s="15" t="s">
        <v>59</v>
      </c>
      <c r="D23" s="15" t="str">
        <f t="shared" si="0"/>
        <v>Canuyl mayo</v>
      </c>
      <c r="E23" s="15" t="s">
        <v>60</v>
      </c>
      <c r="F23" s="9" t="s">
        <v>15</v>
      </c>
      <c r="G23" s="12">
        <v>30</v>
      </c>
      <c r="H23" s="15"/>
      <c r="I23" s="9"/>
      <c r="J23" s="9" t="s">
        <v>12</v>
      </c>
    </row>
    <row r="24" spans="1:10" ht="40.5" customHeight="1" x14ac:dyDescent="0.25">
      <c r="A24" s="9">
        <f>IF(G24&lt;&gt;"",SUBTOTAL(3,$G$4:G24),"")</f>
        <v>21</v>
      </c>
      <c r="B24" s="9"/>
      <c r="C24" s="15" t="s">
        <v>61</v>
      </c>
      <c r="D24" s="15" t="str">
        <f t="shared" si="0"/>
        <v>Canuyn 2 nòng có bóng các số</v>
      </c>
      <c r="E24" s="15" t="s">
        <v>62</v>
      </c>
      <c r="F24" s="9" t="s">
        <v>15</v>
      </c>
      <c r="G24" s="12">
        <v>200</v>
      </c>
      <c r="H24" s="15"/>
      <c r="I24" s="9"/>
      <c r="J24" s="9" t="s">
        <v>58</v>
      </c>
    </row>
    <row r="25" spans="1:10" ht="40.5" customHeight="1" x14ac:dyDescent="0.25">
      <c r="A25" s="9">
        <f>IF(G25&lt;&gt;"",SUBTOTAL(3,$G$4:G25),"")</f>
        <v>22</v>
      </c>
      <c r="B25" s="9"/>
      <c r="C25" s="15" t="s">
        <v>63</v>
      </c>
      <c r="D25" s="15" t="str">
        <f t="shared" si="0"/>
        <v>Ống thông dạ dày Silicon</v>
      </c>
      <c r="E25" s="15" t="s">
        <v>64</v>
      </c>
      <c r="F25" s="9" t="s">
        <v>15</v>
      </c>
      <c r="G25" s="12">
        <v>1500</v>
      </c>
      <c r="H25" s="15" t="s">
        <v>65</v>
      </c>
      <c r="I25" s="9"/>
      <c r="J25" s="9" t="s">
        <v>12</v>
      </c>
    </row>
    <row r="26" spans="1:10" ht="72" customHeight="1" x14ac:dyDescent="0.25">
      <c r="A26" s="9">
        <f>IF(G26&lt;&gt;"",SUBTOTAL(3,$G$4:G26),"")</f>
        <v>23</v>
      </c>
      <c r="B26" s="9"/>
      <c r="C26" s="15" t="s">
        <v>66</v>
      </c>
      <c r="D26" s="15" t="str">
        <f t="shared" si="0"/>
        <v>Ống thông tiểu Foley silicon 2 nhánh sử dụng dài ngày</v>
      </c>
      <c r="E26" s="15" t="s">
        <v>67</v>
      </c>
      <c r="F26" s="9" t="s">
        <v>15</v>
      </c>
      <c r="G26" s="12">
        <v>1005</v>
      </c>
      <c r="H26" s="15" t="s">
        <v>65</v>
      </c>
      <c r="I26" s="9"/>
      <c r="J26" s="9" t="s">
        <v>12</v>
      </c>
    </row>
    <row r="27" spans="1:10" ht="44.25" customHeight="1" x14ac:dyDescent="0.25">
      <c r="A27" s="9">
        <f>IF(G27&lt;&gt;"",SUBTOTAL(3,$G$4:G27),"")</f>
        <v>24</v>
      </c>
      <c r="B27" s="9"/>
      <c r="C27" s="15" t="s">
        <v>68</v>
      </c>
      <c r="D27" s="15" t="str">
        <f t="shared" si="0"/>
        <v>Dẫn lưu não thất ổ bụng van phẳng gắn liền với catheter dẫn lưu bụng</v>
      </c>
      <c r="E27" s="16" t="s">
        <v>69</v>
      </c>
      <c r="F27" s="9" t="s">
        <v>50</v>
      </c>
      <c r="G27" s="12">
        <v>20</v>
      </c>
      <c r="H27" s="15"/>
      <c r="I27" s="9"/>
      <c r="J27" s="9" t="s">
        <v>12</v>
      </c>
    </row>
    <row r="28" spans="1:10" ht="44.25" customHeight="1" x14ac:dyDescent="0.25">
      <c r="A28" s="9">
        <f>IF(G28&lt;&gt;"",SUBTOTAL(3,$G$4:G28),"")</f>
        <v>25</v>
      </c>
      <c r="B28" s="9"/>
      <c r="C28" s="15" t="s">
        <v>70</v>
      </c>
      <c r="D28" s="15" t="str">
        <f t="shared" si="0"/>
        <v>Dẫn lưu não thất ra ngoài</v>
      </c>
      <c r="E28" s="16" t="s">
        <v>71</v>
      </c>
      <c r="F28" s="9" t="s">
        <v>50</v>
      </c>
      <c r="G28" s="12">
        <v>20</v>
      </c>
      <c r="H28" s="15"/>
      <c r="I28" s="9"/>
      <c r="J28" s="9" t="s">
        <v>12</v>
      </c>
    </row>
    <row r="29" spans="1:10" ht="40.5" customHeight="1" x14ac:dyDescent="0.25">
      <c r="A29" s="9">
        <f>IF(G29&lt;&gt;"",SUBTOTAL(3,$G$4:G29),"")</f>
        <v>26</v>
      </c>
      <c r="B29" s="9"/>
      <c r="C29" s="15" t="s">
        <v>72</v>
      </c>
      <c r="D29" s="15" t="str">
        <f t="shared" si="0"/>
        <v>Thông chữ T Ống dẫn lưu đường mật)</v>
      </c>
      <c r="E29" s="15" t="s">
        <v>73</v>
      </c>
      <c r="F29" s="9" t="s">
        <v>15</v>
      </c>
      <c r="G29" s="12">
        <v>200</v>
      </c>
      <c r="H29" s="15" t="s">
        <v>74</v>
      </c>
      <c r="I29" s="9"/>
      <c r="J29" s="9" t="s">
        <v>18</v>
      </c>
    </row>
    <row r="30" spans="1:10" ht="40.5" customHeight="1" x14ac:dyDescent="0.25">
      <c r="A30" s="9">
        <f>IF(G30&lt;&gt;"",SUBTOTAL(3,$G$4:G30),"")</f>
        <v>27</v>
      </c>
      <c r="B30" s="9"/>
      <c r="C30" s="15" t="s">
        <v>75</v>
      </c>
      <c r="D30" s="15" t="str">
        <f t="shared" si="0"/>
        <v>Sonde hút đờm kín</v>
      </c>
      <c r="E30" s="15" t="s">
        <v>76</v>
      </c>
      <c r="F30" s="9" t="s">
        <v>15</v>
      </c>
      <c r="G30" s="12">
        <v>2500</v>
      </c>
      <c r="H30" s="18"/>
      <c r="I30" s="17" t="s">
        <v>22</v>
      </c>
      <c r="J30" s="17" t="s">
        <v>12</v>
      </c>
    </row>
    <row r="31" spans="1:10" ht="45" customHeight="1" x14ac:dyDescent="0.25">
      <c r="A31" s="9">
        <f>IF(G31&lt;&gt;"",SUBTOTAL(3,$G$4:G31),"")</f>
        <v>28</v>
      </c>
      <c r="B31" s="9"/>
      <c r="C31" s="15" t="s">
        <v>77</v>
      </c>
      <c r="D31" s="15" t="str">
        <f t="shared" si="0"/>
        <v>Bộ dây lọc máu thận nhân tạo</v>
      </c>
      <c r="E31" s="15" t="s">
        <v>78</v>
      </c>
      <c r="F31" s="9" t="s">
        <v>50</v>
      </c>
      <c r="G31" s="12">
        <v>1500</v>
      </c>
      <c r="H31" s="15"/>
      <c r="I31" s="9"/>
      <c r="J31" s="9" t="s">
        <v>12</v>
      </c>
    </row>
    <row r="32" spans="1:10" ht="45" customHeight="1" x14ac:dyDescent="0.25">
      <c r="A32" s="9">
        <f>IF(G32&lt;&gt;"",SUBTOTAL(3,$G$4:G32),"")</f>
        <v>29</v>
      </c>
      <c r="B32" s="9"/>
      <c r="C32" s="15" t="s">
        <v>79</v>
      </c>
      <c r="D32" s="15" t="str">
        <f t="shared" si="0"/>
        <v>Dây thở oxy</v>
      </c>
      <c r="E32" s="15" t="s">
        <v>80</v>
      </c>
      <c r="F32" s="9" t="s">
        <v>50</v>
      </c>
      <c r="G32" s="12">
        <v>650</v>
      </c>
      <c r="H32" s="15"/>
      <c r="I32" s="9" t="s">
        <v>22</v>
      </c>
      <c r="J32" s="9" t="s">
        <v>12</v>
      </c>
    </row>
    <row r="33" spans="1:10" ht="45" customHeight="1" x14ac:dyDescent="0.25">
      <c r="A33" s="9">
        <f>IF(G33&lt;&gt;"",SUBTOTAL(3,$G$4:G33),"")</f>
        <v>30</v>
      </c>
      <c r="B33" s="9"/>
      <c r="C33" s="15" t="s">
        <v>81</v>
      </c>
      <c r="D33" s="15" t="str">
        <f t="shared" si="0"/>
        <v>Kẹp lưỡng cực sử dụng nhiều lần</v>
      </c>
      <c r="E33" s="15" t="s">
        <v>82</v>
      </c>
      <c r="F33" s="9" t="s">
        <v>15</v>
      </c>
      <c r="G33" s="12">
        <v>24</v>
      </c>
      <c r="H33" s="15" t="s">
        <v>74</v>
      </c>
      <c r="I33" s="9" t="s">
        <v>83</v>
      </c>
      <c r="J33" s="9" t="s">
        <v>18</v>
      </c>
    </row>
    <row r="34" spans="1:10" ht="45" customHeight="1" x14ac:dyDescent="0.25">
      <c r="A34" s="9">
        <f>IF(G34&lt;&gt;"",SUBTOTAL(3,$G$4:G34),"")</f>
        <v>31</v>
      </c>
      <c r="B34" s="9"/>
      <c r="C34" s="15" t="s">
        <v>84</v>
      </c>
      <c r="D34" s="15" t="str">
        <f t="shared" si="0"/>
        <v>Dây nối Kẹp lưỡng cực sử dụng nhiều lần</v>
      </c>
      <c r="E34" s="15" t="s">
        <v>85</v>
      </c>
      <c r="F34" s="9" t="s">
        <v>15</v>
      </c>
      <c r="G34" s="12">
        <v>12</v>
      </c>
      <c r="H34" s="15" t="s">
        <v>74</v>
      </c>
      <c r="I34" s="9" t="s">
        <v>83</v>
      </c>
      <c r="J34" s="9" t="s">
        <v>86</v>
      </c>
    </row>
    <row r="35" spans="1:10" ht="36" customHeight="1" x14ac:dyDescent="0.25">
      <c r="A35" s="9">
        <f>IF(G35&lt;&gt;"",SUBTOTAL(3,$G$4:G35),"")</f>
        <v>32</v>
      </c>
      <c r="B35" s="9"/>
      <c r="C35" s="15" t="s">
        <v>87</v>
      </c>
      <c r="D35" s="15" t="str">
        <f t="shared" si="0"/>
        <v>Trụ Implant</v>
      </c>
      <c r="E35" s="15" t="s">
        <v>88</v>
      </c>
      <c r="F35" s="9" t="s">
        <v>89</v>
      </c>
      <c r="G35" s="12">
        <v>100</v>
      </c>
      <c r="H35" s="15"/>
      <c r="I35" s="9"/>
      <c r="J35" s="9" t="s">
        <v>12</v>
      </c>
    </row>
    <row r="36" spans="1:10" ht="45" customHeight="1" x14ac:dyDescent="0.25">
      <c r="A36" s="9">
        <f>IF(G36&lt;&gt;"",SUBTOTAL(3,$G$4:G36),"")</f>
        <v>33</v>
      </c>
      <c r="B36" s="9"/>
      <c r="C36" s="15" t="s">
        <v>90</v>
      </c>
      <c r="D36" s="15" t="s">
        <v>91</v>
      </c>
      <c r="E36" s="15" t="s">
        <v>92</v>
      </c>
      <c r="F36" s="9" t="s">
        <v>93</v>
      </c>
      <c r="G36" s="12">
        <v>20</v>
      </c>
      <c r="H36" s="15"/>
      <c r="I36" s="9"/>
      <c r="J36" s="9" t="s">
        <v>12</v>
      </c>
    </row>
    <row r="37" spans="1:10" ht="36" customHeight="1" x14ac:dyDescent="0.25">
      <c r="A37" s="9">
        <f>IF(G37&lt;&gt;"",SUBTOTAL(3,$G$4:G37),"")</f>
        <v>34</v>
      </c>
      <c r="B37" s="9"/>
      <c r="C37" s="15" t="s">
        <v>94</v>
      </c>
      <c r="D37" s="15" t="str">
        <f t="shared" ref="D37:D40" si="1">C37</f>
        <v>Lưới điều trị thoát vị bẹn 15x10cm</v>
      </c>
      <c r="E37" s="15" t="s">
        <v>95</v>
      </c>
      <c r="F37" s="9" t="s">
        <v>96</v>
      </c>
      <c r="G37" s="12">
        <v>10</v>
      </c>
      <c r="H37" s="15"/>
      <c r="I37" s="9"/>
      <c r="J37" s="9" t="s">
        <v>18</v>
      </c>
    </row>
    <row r="38" spans="1:10" ht="36" customHeight="1" x14ac:dyDescent="0.25">
      <c r="A38" s="9">
        <f>IF(G38&lt;&gt;"",SUBTOTAL(3,$G$4:G38),"")</f>
        <v>35</v>
      </c>
      <c r="B38" s="9"/>
      <c r="C38" s="15" t="s">
        <v>97</v>
      </c>
      <c r="D38" s="15" t="str">
        <f t="shared" si="1"/>
        <v>Lưới điều trị thoát vị bẹn 6x11cm</v>
      </c>
      <c r="E38" s="15" t="s">
        <v>98</v>
      </c>
      <c r="F38" s="9" t="s">
        <v>96</v>
      </c>
      <c r="G38" s="12">
        <v>10</v>
      </c>
      <c r="H38" s="15"/>
      <c r="I38" s="9"/>
      <c r="J38" s="9" t="s">
        <v>99</v>
      </c>
    </row>
    <row r="39" spans="1:10" ht="51" customHeight="1" x14ac:dyDescent="0.25">
      <c r="A39" s="9">
        <f>IF(G39&lt;&gt;"",SUBTOTAL(3,$G$4:G39),"")</f>
        <v>36</v>
      </c>
      <c r="B39" s="9"/>
      <c r="C39" s="15" t="s">
        <v>100</v>
      </c>
      <c r="D39" s="15" t="str">
        <f t="shared" si="1"/>
        <v>Đầu thắt tĩnh mạch thực quản 6 vòng</v>
      </c>
      <c r="E39" s="15" t="s">
        <v>101</v>
      </c>
      <c r="F39" s="9" t="s">
        <v>15</v>
      </c>
      <c r="G39" s="12">
        <v>150</v>
      </c>
      <c r="H39" s="15"/>
      <c r="I39" s="9" t="s">
        <v>102</v>
      </c>
      <c r="J39" s="9" t="s">
        <v>18</v>
      </c>
    </row>
    <row r="40" spans="1:10" ht="51" customHeight="1" x14ac:dyDescent="0.25">
      <c r="A40" s="9">
        <f>IF(G40&lt;&gt;"",SUBTOTAL(3,$G$4:G40),"")</f>
        <v>37</v>
      </c>
      <c r="B40" s="9"/>
      <c r="C40" s="19" t="s">
        <v>103</v>
      </c>
      <c r="D40" s="15" t="str">
        <f t="shared" si="1"/>
        <v>Quả lọc thận nhân tạo các loại, các cỡ</v>
      </c>
      <c r="E40" s="15" t="s">
        <v>104</v>
      </c>
      <c r="F40" s="9" t="s">
        <v>105</v>
      </c>
      <c r="G40" s="12">
        <v>1500</v>
      </c>
      <c r="H40" s="15"/>
      <c r="I40" s="9" t="s">
        <v>106</v>
      </c>
      <c r="J40" s="9" t="s">
        <v>12</v>
      </c>
    </row>
    <row r="41" spans="1:10" ht="39" customHeight="1" x14ac:dyDescent="0.25">
      <c r="A41" s="9">
        <f>IF(G41&lt;&gt;"",SUBTOTAL(3,$G$4:G41),"")</f>
        <v>38</v>
      </c>
      <c r="B41" s="9"/>
      <c r="C41" s="15" t="s">
        <v>107</v>
      </c>
      <c r="D41" s="15" t="s">
        <v>108</v>
      </c>
      <c r="E41" s="15" t="s">
        <v>109</v>
      </c>
      <c r="F41" s="9" t="s">
        <v>15</v>
      </c>
      <c r="G41" s="12">
        <v>10</v>
      </c>
      <c r="H41" s="15"/>
      <c r="I41" s="9"/>
      <c r="J41" s="9" t="s">
        <v>12</v>
      </c>
    </row>
    <row r="42" spans="1:10" ht="45.75" customHeight="1" x14ac:dyDescent="0.25">
      <c r="A42" s="9">
        <f>IF(G42&lt;&gt;"",SUBTOTAL(3,$G$4:G42),"")</f>
        <v>39</v>
      </c>
      <c r="B42" s="9"/>
      <c r="C42" s="15" t="s">
        <v>110</v>
      </c>
      <c r="D42" s="15" t="str">
        <f t="shared" ref="D42:D50" si="2">C42</f>
        <v>Dụng cụ khâu cắt nối ống tiêu hóa tự động tròn các cỡ</v>
      </c>
      <c r="E42" s="15" t="s">
        <v>111</v>
      </c>
      <c r="F42" s="9" t="s">
        <v>15</v>
      </c>
      <c r="G42" s="12">
        <v>140</v>
      </c>
      <c r="H42" s="15"/>
      <c r="I42" s="9"/>
      <c r="J42" s="9" t="s">
        <v>18</v>
      </c>
    </row>
    <row r="43" spans="1:10" ht="45.75" customHeight="1" x14ac:dyDescent="0.25">
      <c r="A43" s="9">
        <f>IF(G43&lt;&gt;"",SUBTOTAL(3,$G$4:G43),"")</f>
        <v>40</v>
      </c>
      <c r="B43" s="9"/>
      <c r="C43" s="15" t="s">
        <v>112</v>
      </c>
      <c r="D43" s="15" t="str">
        <f t="shared" si="2"/>
        <v>Lưới điều trị thoát vị bẹn , tự dính 12x8cm</v>
      </c>
      <c r="E43" s="15" t="s">
        <v>113</v>
      </c>
      <c r="F43" s="9" t="s">
        <v>96</v>
      </c>
      <c r="G43" s="12">
        <v>20</v>
      </c>
      <c r="H43" s="15"/>
      <c r="I43" s="9"/>
      <c r="J43" s="9" t="s">
        <v>18</v>
      </c>
    </row>
    <row r="44" spans="1:10" ht="45.75" customHeight="1" x14ac:dyDescent="0.25">
      <c r="A44" s="9">
        <f>IF(G44&lt;&gt;"",SUBTOTAL(3,$G$4:G44),"")</f>
        <v>41</v>
      </c>
      <c r="B44" s="9"/>
      <c r="C44" s="15" t="s">
        <v>114</v>
      </c>
      <c r="D44" s="15" t="str">
        <f t="shared" si="2"/>
        <v>Lưới điều trị thoát vị bẹn , tự dính 15x10cm</v>
      </c>
      <c r="E44" s="15" t="s">
        <v>115</v>
      </c>
      <c r="F44" s="9" t="s">
        <v>96</v>
      </c>
      <c r="G44" s="12">
        <v>20</v>
      </c>
      <c r="H44" s="15"/>
      <c r="I44" s="9"/>
      <c r="J44" s="9" t="s">
        <v>18</v>
      </c>
    </row>
    <row r="45" spans="1:10" ht="25.5" customHeight="1" x14ac:dyDescent="0.25">
      <c r="A45" s="9">
        <f>IF(G45&lt;&gt;"",SUBTOTAL(3,$G$4:G45),"")</f>
        <v>42</v>
      </c>
      <c r="B45" s="9"/>
      <c r="C45" s="15" t="s">
        <v>116</v>
      </c>
      <c r="D45" s="15" t="str">
        <f t="shared" si="2"/>
        <v>Áo cố định cột sống</v>
      </c>
      <c r="E45" s="15" t="s">
        <v>117</v>
      </c>
      <c r="F45" s="9" t="s">
        <v>15</v>
      </c>
      <c r="G45" s="12">
        <v>350</v>
      </c>
      <c r="H45" s="15"/>
      <c r="I45" s="9"/>
      <c r="J45" s="9" t="s">
        <v>18</v>
      </c>
    </row>
    <row r="46" spans="1:10" ht="70.5" customHeight="1" x14ac:dyDescent="0.25">
      <c r="A46" s="9">
        <f>IF(G46&lt;&gt;"",SUBTOTAL(3,$G$4:G46),"")</f>
        <v>43</v>
      </c>
      <c r="B46" s="9"/>
      <c r="C46" s="15" t="s">
        <v>118</v>
      </c>
      <c r="D46" s="15" t="str">
        <f t="shared" si="2"/>
        <v>Nẹp cánh tay</v>
      </c>
      <c r="E46" s="15" t="s">
        <v>119</v>
      </c>
      <c r="F46" s="9" t="s">
        <v>15</v>
      </c>
      <c r="G46" s="12">
        <v>200</v>
      </c>
      <c r="H46" s="15" t="s">
        <v>16</v>
      </c>
      <c r="I46" s="9" t="s">
        <v>120</v>
      </c>
      <c r="J46" s="9" t="s">
        <v>18</v>
      </c>
    </row>
    <row r="47" spans="1:10" ht="54.75" customHeight="1" x14ac:dyDescent="0.25">
      <c r="A47" s="9">
        <f>IF(G47&lt;&gt;"",SUBTOTAL(3,$G$4:G47),"")</f>
        <v>44</v>
      </c>
      <c r="B47" s="9"/>
      <c r="C47" s="15" t="s">
        <v>121</v>
      </c>
      <c r="D47" s="15" t="str">
        <f t="shared" si="2"/>
        <v>Nẹp chống xoay ngắn</v>
      </c>
      <c r="E47" s="15" t="s">
        <v>122</v>
      </c>
      <c r="F47" s="9" t="s">
        <v>15</v>
      </c>
      <c r="G47" s="12">
        <v>300</v>
      </c>
      <c r="H47" s="15" t="s">
        <v>16</v>
      </c>
      <c r="I47" s="9" t="s">
        <v>120</v>
      </c>
      <c r="J47" s="9" t="s">
        <v>18</v>
      </c>
    </row>
    <row r="48" spans="1:10" ht="57" customHeight="1" x14ac:dyDescent="0.25">
      <c r="A48" s="9">
        <f>IF(G48&lt;&gt;"",SUBTOTAL(3,$G$4:G48),"")</f>
        <v>45</v>
      </c>
      <c r="B48" s="9"/>
      <c r="C48" s="15" t="s">
        <v>123</v>
      </c>
      <c r="D48" s="15" t="str">
        <f t="shared" si="2"/>
        <v>Nẹp chống xoay dài</v>
      </c>
      <c r="E48" s="15" t="s">
        <v>124</v>
      </c>
      <c r="F48" s="9" t="s">
        <v>15</v>
      </c>
      <c r="G48" s="12">
        <v>350</v>
      </c>
      <c r="H48" s="15" t="s">
        <v>16</v>
      </c>
      <c r="I48" s="9" t="s">
        <v>125</v>
      </c>
      <c r="J48" s="9" t="s">
        <v>18</v>
      </c>
    </row>
    <row r="49" spans="1:10" ht="87" customHeight="1" x14ac:dyDescent="0.25">
      <c r="A49" s="9">
        <f>IF(G49&lt;&gt;"",SUBTOTAL(3,$G$4:G49),"")</f>
        <v>46</v>
      </c>
      <c r="B49" s="9"/>
      <c r="C49" s="15" t="s">
        <v>126</v>
      </c>
      <c r="D49" s="15" t="str">
        <f t="shared" si="2"/>
        <v>Nẹp đệm ngắn</v>
      </c>
      <c r="E49" s="15" t="s">
        <v>127</v>
      </c>
      <c r="F49" s="9" t="s">
        <v>15</v>
      </c>
      <c r="G49" s="12">
        <v>300</v>
      </c>
      <c r="H49" s="15" t="s">
        <v>16</v>
      </c>
      <c r="I49" s="9" t="s">
        <v>125</v>
      </c>
      <c r="J49" s="9" t="s">
        <v>18</v>
      </c>
    </row>
    <row r="50" spans="1:10" ht="81" customHeight="1" x14ac:dyDescent="0.25">
      <c r="A50" s="9">
        <f>IF(G50&lt;&gt;"",SUBTOTAL(3,$G$4:G50),"")</f>
        <v>47</v>
      </c>
      <c r="B50" s="9"/>
      <c r="C50" s="15" t="s">
        <v>128</v>
      </c>
      <c r="D50" s="15" t="str">
        <f t="shared" si="2"/>
        <v>Nẹp đệm dài</v>
      </c>
      <c r="E50" s="15" t="s">
        <v>129</v>
      </c>
      <c r="F50" s="9" t="s">
        <v>15</v>
      </c>
      <c r="G50" s="12">
        <v>300</v>
      </c>
      <c r="H50" s="15" t="s">
        <v>16</v>
      </c>
      <c r="I50" s="9" t="s">
        <v>125</v>
      </c>
      <c r="J50" s="9" t="s">
        <v>18</v>
      </c>
    </row>
    <row r="51" spans="1:10" ht="64.5" customHeight="1" x14ac:dyDescent="0.25">
      <c r="A51" s="9">
        <f>IF(G51&lt;&gt;"",SUBTOTAL(3,$G$4:G51),"")</f>
        <v>48</v>
      </c>
      <c r="B51" s="9"/>
      <c r="C51" s="15" t="s">
        <v>130</v>
      </c>
      <c r="D51" s="15" t="s">
        <v>131</v>
      </c>
      <c r="E51" s="15" t="s">
        <v>132</v>
      </c>
      <c r="F51" s="9" t="s">
        <v>15</v>
      </c>
      <c r="G51" s="12">
        <v>600</v>
      </c>
      <c r="H51" s="15" t="s">
        <v>16</v>
      </c>
      <c r="I51" s="9" t="s">
        <v>125</v>
      </c>
      <c r="J51" s="9" t="s">
        <v>18</v>
      </c>
    </row>
    <row r="52" spans="1:10" ht="51.75" customHeight="1" x14ac:dyDescent="0.25">
      <c r="A52" s="9">
        <f>IF(G52&lt;&gt;"",SUBTOTAL(3,$G$4:G52),"")</f>
        <v>49</v>
      </c>
      <c r="B52" s="9"/>
      <c r="C52" s="15" t="s">
        <v>133</v>
      </c>
      <c r="D52" s="15" t="s">
        <v>134</v>
      </c>
      <c r="E52" s="15" t="s">
        <v>135</v>
      </c>
      <c r="F52" s="9" t="s">
        <v>15</v>
      </c>
      <c r="G52" s="12">
        <v>600</v>
      </c>
      <c r="H52" s="15" t="s">
        <v>16</v>
      </c>
      <c r="I52" s="9" t="s">
        <v>125</v>
      </c>
      <c r="J52" s="9" t="s">
        <v>18</v>
      </c>
    </row>
    <row r="53" spans="1:10" ht="55.5" customHeight="1" x14ac:dyDescent="0.25">
      <c r="A53" s="9">
        <f>IF(G53&lt;&gt;"",SUBTOTAL(3,$G$4:G53),"")</f>
        <v>50</v>
      </c>
      <c r="B53" s="9"/>
      <c r="C53" s="15" t="s">
        <v>136</v>
      </c>
      <c r="D53" s="15" t="str">
        <f t="shared" ref="D53:D67" si="3">C53</f>
        <v>Nẹp gối</v>
      </c>
      <c r="E53" s="15" t="s">
        <v>137</v>
      </c>
      <c r="F53" s="9" t="s">
        <v>15</v>
      </c>
      <c r="G53" s="12">
        <v>400</v>
      </c>
      <c r="H53" s="15" t="s">
        <v>16</v>
      </c>
      <c r="I53" s="9" t="s">
        <v>125</v>
      </c>
      <c r="J53" s="9" t="s">
        <v>18</v>
      </c>
    </row>
    <row r="54" spans="1:10" ht="45" customHeight="1" x14ac:dyDescent="0.25">
      <c r="A54" s="9">
        <f>IF(G54&lt;&gt;"",SUBTOTAL(3,$G$4:G54),"")</f>
        <v>51</v>
      </c>
      <c r="B54" s="9"/>
      <c r="C54" s="15" t="s">
        <v>138</v>
      </c>
      <c r="D54" s="15" t="str">
        <f t="shared" si="3"/>
        <v>Nẹp cột sống cổ cứng</v>
      </c>
      <c r="E54" s="15" t="s">
        <v>139</v>
      </c>
      <c r="F54" s="9" t="s">
        <v>15</v>
      </c>
      <c r="G54" s="12">
        <v>100</v>
      </c>
      <c r="H54" s="15"/>
      <c r="I54" s="9" t="s">
        <v>125</v>
      </c>
      <c r="J54" s="9" t="s">
        <v>18</v>
      </c>
    </row>
    <row r="55" spans="1:10" ht="51" customHeight="1" x14ac:dyDescent="0.25">
      <c r="A55" s="9">
        <f>IF(G55&lt;&gt;"",SUBTOTAL(3,$G$4:G55),"")</f>
        <v>52</v>
      </c>
      <c r="B55" s="9"/>
      <c r="C55" s="15" t="s">
        <v>140</v>
      </c>
      <c r="D55" s="15" t="str">
        <f t="shared" si="3"/>
        <v>Đai số 8</v>
      </c>
      <c r="E55" s="15" t="s">
        <v>141</v>
      </c>
      <c r="F55" s="9" t="s">
        <v>15</v>
      </c>
      <c r="G55" s="12">
        <v>300</v>
      </c>
      <c r="H55" s="15" t="s">
        <v>16</v>
      </c>
      <c r="I55" s="9" t="s">
        <v>125</v>
      </c>
      <c r="J55" s="9" t="s">
        <v>142</v>
      </c>
    </row>
    <row r="56" spans="1:10" ht="60.75" customHeight="1" x14ac:dyDescent="0.25">
      <c r="A56" s="9">
        <f>IF(G56&lt;&gt;"",SUBTOTAL(3,$G$4:G56),"")</f>
        <v>53</v>
      </c>
      <c r="B56" s="9"/>
      <c r="C56" s="15" t="s">
        <v>143</v>
      </c>
      <c r="D56" s="15" t="str">
        <f t="shared" si="3"/>
        <v>Đai treo tay</v>
      </c>
      <c r="E56" s="15" t="s">
        <v>144</v>
      </c>
      <c r="F56" s="9" t="s">
        <v>15</v>
      </c>
      <c r="G56" s="12">
        <v>300</v>
      </c>
      <c r="H56" s="15" t="s">
        <v>16</v>
      </c>
      <c r="I56" s="9" t="s">
        <v>125</v>
      </c>
      <c r="J56" s="9" t="s">
        <v>142</v>
      </c>
    </row>
    <row r="57" spans="1:10" ht="54.75" customHeight="1" x14ac:dyDescent="0.25">
      <c r="A57" s="9">
        <f>IF(G57&lt;&gt;"",SUBTOTAL(3,$G$4:G57),"")</f>
        <v>54</v>
      </c>
      <c r="B57" s="9"/>
      <c r="C57" s="20" t="s">
        <v>145</v>
      </c>
      <c r="D57" s="15" t="str">
        <f t="shared" si="3"/>
        <v>Băng ghim khâu cắt nội soi các cỡ</v>
      </c>
      <c r="E57" s="21" t="s">
        <v>146</v>
      </c>
      <c r="F57" s="9" t="s">
        <v>15</v>
      </c>
      <c r="G57" s="12">
        <v>60</v>
      </c>
      <c r="H57" s="13" t="s">
        <v>147</v>
      </c>
      <c r="I57" s="14"/>
      <c r="J57" s="14" t="s">
        <v>18</v>
      </c>
    </row>
    <row r="58" spans="1:10" ht="47.25" customHeight="1" x14ac:dyDescent="0.25">
      <c r="A58" s="9">
        <f>IF(G58&lt;&gt;"",SUBTOTAL(3,$G$4:G58),"")</f>
        <v>55</v>
      </c>
      <c r="B58" s="9"/>
      <c r="C58" s="15" t="s">
        <v>148</v>
      </c>
      <c r="D58" s="15" t="str">
        <f t="shared" si="3"/>
        <v>Băng ghim khâu máy cắt nối tự động thẳng dùng trong mổ mở cỡ 80mm</v>
      </c>
      <c r="E58" s="15" t="s">
        <v>149</v>
      </c>
      <c r="F58" s="9" t="s">
        <v>15</v>
      </c>
      <c r="G58" s="12">
        <v>60</v>
      </c>
      <c r="H58" s="15"/>
      <c r="I58" s="9"/>
      <c r="J58" s="14" t="s">
        <v>18</v>
      </c>
    </row>
    <row r="59" spans="1:10" ht="47.25" customHeight="1" x14ac:dyDescent="0.25">
      <c r="A59" s="9">
        <f>IF(G59&lt;&gt;"",SUBTOTAL(3,$G$4:G59),"")</f>
        <v>56</v>
      </c>
      <c r="B59" s="9"/>
      <c r="C59" s="15" t="s">
        <v>150</v>
      </c>
      <c r="D59" s="15" t="str">
        <f t="shared" si="3"/>
        <v>Ghim khâu da</v>
      </c>
      <c r="E59" s="15" t="s">
        <v>151</v>
      </c>
      <c r="F59" s="9" t="s">
        <v>50</v>
      </c>
      <c r="G59" s="12">
        <v>150</v>
      </c>
      <c r="H59" s="15"/>
      <c r="I59" s="9"/>
      <c r="J59" s="14" t="s">
        <v>18</v>
      </c>
    </row>
    <row r="60" spans="1:10" ht="47.25" customHeight="1" x14ac:dyDescent="0.25">
      <c r="A60" s="9">
        <f>IF(G60&lt;&gt;"",SUBTOTAL(3,$G$4:G60),"")</f>
        <v>57</v>
      </c>
      <c r="B60" s="9"/>
      <c r="C60" s="15" t="s">
        <v>152</v>
      </c>
      <c r="D60" s="15" t="str">
        <f t="shared" si="3"/>
        <v>Băng ghim cong</v>
      </c>
      <c r="E60" s="15" t="s">
        <v>153</v>
      </c>
      <c r="F60" s="9" t="s">
        <v>15</v>
      </c>
      <c r="G60" s="12">
        <v>20</v>
      </c>
      <c r="H60" s="15"/>
      <c r="I60" s="9"/>
      <c r="J60" s="14" t="s">
        <v>18</v>
      </c>
    </row>
    <row r="61" spans="1:10" ht="117" customHeight="1" x14ac:dyDescent="0.25">
      <c r="A61" s="9">
        <f>IF(G61&lt;&gt;"",SUBTOTAL(3,$G$4:G61),"")</f>
        <v>58</v>
      </c>
      <c r="B61" s="9"/>
      <c r="C61" s="15" t="s">
        <v>154</v>
      </c>
      <c r="D61" s="15" t="str">
        <f t="shared" si="3"/>
        <v>Đầu đo huyết áp xâm nhập</v>
      </c>
      <c r="E61" s="15" t="s">
        <v>155</v>
      </c>
      <c r="F61" s="9" t="s">
        <v>15</v>
      </c>
      <c r="G61" s="12">
        <v>320</v>
      </c>
      <c r="H61" s="18"/>
      <c r="I61" s="17"/>
      <c r="J61" s="22" t="s">
        <v>58</v>
      </c>
    </row>
    <row r="62" spans="1:10" ht="35.25" customHeight="1" x14ac:dyDescent="0.25">
      <c r="A62" s="9">
        <f>IF(G62&lt;&gt;"",SUBTOTAL(3,$G$4:G62),"")</f>
        <v>59</v>
      </c>
      <c r="B62" s="9"/>
      <c r="C62" s="15" t="s">
        <v>156</v>
      </c>
      <c r="D62" s="15" t="str">
        <f t="shared" si="3"/>
        <v>Clip kẹp mạch máu polymer cỡ L</v>
      </c>
      <c r="E62" s="15" t="s">
        <v>157</v>
      </c>
      <c r="F62" s="9" t="s">
        <v>15</v>
      </c>
      <c r="G62" s="12">
        <v>500</v>
      </c>
      <c r="H62" s="15" t="s">
        <v>158</v>
      </c>
      <c r="I62" s="9"/>
      <c r="J62" s="9" t="s">
        <v>159</v>
      </c>
    </row>
    <row r="63" spans="1:10" ht="46.5" customHeight="1" x14ac:dyDescent="0.25">
      <c r="A63" s="9">
        <f>IF(G63&lt;&gt;"",SUBTOTAL(3,$G$4:G63),"")</f>
        <v>60</v>
      </c>
      <c r="B63" s="9"/>
      <c r="C63" s="15" t="s">
        <v>160</v>
      </c>
      <c r="D63" s="15" t="str">
        <f t="shared" si="3"/>
        <v>Clip cầm máu nội soi</v>
      </c>
      <c r="E63" s="15" t="s">
        <v>161</v>
      </c>
      <c r="F63" s="9" t="s">
        <v>15</v>
      </c>
      <c r="G63" s="12">
        <v>150</v>
      </c>
      <c r="H63" s="15"/>
      <c r="I63" s="9"/>
      <c r="J63" s="9" t="s">
        <v>18</v>
      </c>
    </row>
    <row r="64" spans="1:10" ht="70.5" customHeight="1" x14ac:dyDescent="0.25">
      <c r="A64" s="9">
        <f>IF(G64&lt;&gt;"",SUBTOTAL(3,$G$4:G64),"")</f>
        <v>61</v>
      </c>
      <c r="B64" s="9"/>
      <c r="C64" s="15" t="s">
        <v>162</v>
      </c>
      <c r="D64" s="15" t="str">
        <f t="shared" si="3"/>
        <v>Mask khí dung</v>
      </c>
      <c r="E64" s="15" t="s">
        <v>163</v>
      </c>
      <c r="F64" s="9" t="s">
        <v>15</v>
      </c>
      <c r="G64" s="12">
        <v>180</v>
      </c>
      <c r="H64" s="15"/>
      <c r="I64" s="9"/>
      <c r="J64" s="9" t="s">
        <v>12</v>
      </c>
    </row>
    <row r="65" spans="1:10" ht="54.75" customHeight="1" x14ac:dyDescent="0.25">
      <c r="A65" s="9">
        <f>IF(G65&lt;&gt;"",SUBTOTAL(3,$G$4:G65),"")</f>
        <v>62</v>
      </c>
      <c r="B65" s="9"/>
      <c r="C65" s="15" t="s">
        <v>164</v>
      </c>
      <c r="D65" s="15" t="str">
        <f t="shared" si="3"/>
        <v>Mask thở oxy</v>
      </c>
      <c r="E65" s="15" t="s">
        <v>165</v>
      </c>
      <c r="F65" s="9" t="s">
        <v>15</v>
      </c>
      <c r="G65" s="12">
        <v>200</v>
      </c>
      <c r="H65" s="15"/>
      <c r="I65" s="9"/>
      <c r="J65" s="9" t="s">
        <v>12</v>
      </c>
    </row>
    <row r="66" spans="1:10" ht="30" customHeight="1" x14ac:dyDescent="0.25">
      <c r="A66" s="9">
        <f>IF(G66&lt;&gt;"",SUBTOTAL(3,$G$4:G66),"")</f>
        <v>63</v>
      </c>
      <c r="B66" s="9"/>
      <c r="C66" s="15" t="s">
        <v>166</v>
      </c>
      <c r="D66" s="15" t="str">
        <f t="shared" si="3"/>
        <v>Mũi khoan trụ</v>
      </c>
      <c r="E66" s="15" t="s">
        <v>167</v>
      </c>
      <c r="F66" s="9" t="s">
        <v>15</v>
      </c>
      <c r="G66" s="12">
        <v>100</v>
      </c>
      <c r="H66" s="15"/>
      <c r="I66" s="9"/>
      <c r="J66" s="9" t="s">
        <v>12</v>
      </c>
    </row>
    <row r="67" spans="1:10" ht="30" customHeight="1" x14ac:dyDescent="0.25">
      <c r="A67" s="9">
        <f>IF(G67&lt;&gt;"",SUBTOTAL(3,$G$4:G67),"")</f>
        <v>64</v>
      </c>
      <c r="B67" s="9"/>
      <c r="C67" s="15" t="s">
        <v>168</v>
      </c>
      <c r="D67" s="15" t="str">
        <f t="shared" si="3"/>
        <v>Mũi khoan tròn</v>
      </c>
      <c r="E67" s="15" t="s">
        <v>169</v>
      </c>
      <c r="F67" s="9" t="s">
        <v>15</v>
      </c>
      <c r="G67" s="12">
        <v>100</v>
      </c>
      <c r="H67" s="15"/>
      <c r="I67" s="9"/>
      <c r="J67" s="9" t="s">
        <v>12</v>
      </c>
    </row>
    <row r="68" spans="1:10" ht="68.25" customHeight="1" x14ac:dyDescent="0.25">
      <c r="A68" s="9">
        <f>IF(G68&lt;&gt;"",SUBTOTAL(3,$G$4:G68),"")</f>
        <v>65</v>
      </c>
      <c r="B68" s="9"/>
      <c r="C68" s="10" t="s">
        <v>170</v>
      </c>
      <c r="D68" s="10" t="s">
        <v>171</v>
      </c>
      <c r="E68" s="10" t="s">
        <v>172</v>
      </c>
      <c r="F68" s="11" t="s">
        <v>173</v>
      </c>
      <c r="G68" s="12">
        <v>1420</v>
      </c>
      <c r="H68" s="23"/>
      <c r="I68" s="24"/>
      <c r="J68" s="24" t="s">
        <v>12</v>
      </c>
    </row>
    <row r="69" spans="1:10" ht="85.5" customHeight="1" x14ac:dyDescent="0.25">
      <c r="A69" s="9">
        <f>IF(G69&lt;&gt;"",SUBTOTAL(3,$G$4:G69),"")</f>
        <v>66</v>
      </c>
      <c r="B69" s="9"/>
      <c r="C69" s="10" t="s">
        <v>174</v>
      </c>
      <c r="D69" s="10" t="s">
        <v>175</v>
      </c>
      <c r="E69" s="10" t="s">
        <v>176</v>
      </c>
      <c r="F69" s="9" t="s">
        <v>173</v>
      </c>
      <c r="G69" s="12">
        <v>900</v>
      </c>
      <c r="H69" s="13"/>
      <c r="I69" s="14"/>
      <c r="J69" s="14" t="s">
        <v>12</v>
      </c>
    </row>
    <row r="70" spans="1:10" ht="36.75" customHeight="1" x14ac:dyDescent="0.25">
      <c r="A70" s="9">
        <f>IF(G70&lt;&gt;"",SUBTOTAL(3,$G$4:G70),"")</f>
        <v>67</v>
      </c>
      <c r="B70" s="9"/>
      <c r="C70" s="15" t="s">
        <v>177</v>
      </c>
      <c r="D70" s="15" t="str">
        <f t="shared" ref="D70:D71" si="4">C70</f>
        <v>Ruột gà máy thở</v>
      </c>
      <c r="E70" s="15" t="s">
        <v>178</v>
      </c>
      <c r="F70" s="9" t="s">
        <v>15</v>
      </c>
      <c r="G70" s="12">
        <v>520</v>
      </c>
      <c r="H70" s="18"/>
      <c r="I70" s="17"/>
      <c r="J70" s="22" t="s">
        <v>179</v>
      </c>
    </row>
    <row r="71" spans="1:10" ht="51" customHeight="1" x14ac:dyDescent="0.25">
      <c r="A71" s="9">
        <f>IF(G71&lt;&gt;"",SUBTOTAL(3,$G$4:G71),"")</f>
        <v>68</v>
      </c>
      <c r="B71" s="9"/>
      <c r="C71" s="15" t="s">
        <v>180</v>
      </c>
      <c r="D71" s="15" t="str">
        <f t="shared" si="4"/>
        <v xml:space="preserve">Nhiệt kế thủy ngân </v>
      </c>
      <c r="E71" s="15" t="s">
        <v>181</v>
      </c>
      <c r="F71" s="9" t="s">
        <v>15</v>
      </c>
      <c r="G71" s="12">
        <v>300</v>
      </c>
      <c r="H71" s="15"/>
      <c r="I71" s="9" t="s">
        <v>22</v>
      </c>
      <c r="J71" s="9" t="s">
        <v>12</v>
      </c>
    </row>
    <row r="72" spans="1:10" ht="51" customHeight="1" x14ac:dyDescent="0.25">
      <c r="A72" s="9">
        <f>IF(G72&lt;&gt;"",SUBTOTAL(3,$G$4:G72),"")</f>
        <v>69</v>
      </c>
      <c r="B72" s="9"/>
      <c r="C72" s="15" t="s">
        <v>182</v>
      </c>
      <c r="D72" s="15" t="s">
        <v>183</v>
      </c>
      <c r="E72" s="15" t="s">
        <v>184</v>
      </c>
      <c r="F72" s="9" t="s">
        <v>185</v>
      </c>
      <c r="G72" s="12">
        <v>3000</v>
      </c>
      <c r="H72" s="15"/>
      <c r="I72" s="9"/>
      <c r="J72" s="9" t="s">
        <v>12</v>
      </c>
    </row>
    <row r="73" spans="1:10" ht="58.5" customHeight="1" x14ac:dyDescent="0.25">
      <c r="A73" s="9">
        <f>IF(G73&lt;&gt;"",SUBTOTAL(3,$G$4:G73),"")</f>
        <v>70</v>
      </c>
      <c r="B73" s="9"/>
      <c r="C73" s="15" t="s">
        <v>186</v>
      </c>
      <c r="D73" s="15" t="s">
        <v>187</v>
      </c>
      <c r="E73" s="15" t="s">
        <v>188</v>
      </c>
      <c r="F73" s="9" t="s">
        <v>173</v>
      </c>
      <c r="G73" s="12">
        <v>2000</v>
      </c>
      <c r="H73" s="15"/>
      <c r="I73" s="9"/>
      <c r="J73" s="9" t="s">
        <v>12</v>
      </c>
    </row>
    <row r="74" spans="1:10" ht="45" customHeight="1" x14ac:dyDescent="0.25">
      <c r="A74" s="9">
        <f>IF(G74&lt;&gt;"",SUBTOTAL(3,$G$4:G74),"")</f>
        <v>71</v>
      </c>
      <c r="B74" s="9"/>
      <c r="C74" s="15" t="s">
        <v>189</v>
      </c>
      <c r="D74" s="15" t="str">
        <f t="shared" ref="D74:D77" si="5">C74</f>
        <v>Túi treo tay cao cấp</v>
      </c>
      <c r="E74" s="15" t="s">
        <v>190</v>
      </c>
      <c r="F74" s="9" t="s">
        <v>15</v>
      </c>
      <c r="G74" s="12">
        <v>200</v>
      </c>
      <c r="H74" s="15" t="s">
        <v>191</v>
      </c>
      <c r="I74" s="9" t="s">
        <v>125</v>
      </c>
      <c r="J74" s="9" t="s">
        <v>18</v>
      </c>
    </row>
    <row r="75" spans="1:10" ht="34.5" customHeight="1" x14ac:dyDescent="0.25">
      <c r="A75" s="9">
        <f>IF(G75&lt;&gt;"",SUBTOTAL(3,$G$4:G75),"")</f>
        <v>72</v>
      </c>
      <c r="B75" s="9"/>
      <c r="C75" s="15" t="s">
        <v>192</v>
      </c>
      <c r="D75" s="15" t="str">
        <f t="shared" si="5"/>
        <v>Vớ y khoa đùi hở ngón</v>
      </c>
      <c r="E75" s="15" t="s">
        <v>193</v>
      </c>
      <c r="F75" s="9" t="s">
        <v>194</v>
      </c>
      <c r="G75" s="12">
        <v>360</v>
      </c>
      <c r="H75" s="15"/>
      <c r="I75" s="9"/>
      <c r="J75" s="9" t="s">
        <v>12</v>
      </c>
    </row>
    <row r="76" spans="1:10" ht="34.5" customHeight="1" x14ac:dyDescent="0.25">
      <c r="A76" s="9">
        <f>IF(G76&lt;&gt;"",SUBTOTAL(3,$G$4:G76),"")</f>
        <v>73</v>
      </c>
      <c r="B76" s="9"/>
      <c r="C76" s="15" t="s">
        <v>195</v>
      </c>
      <c r="D76" s="15" t="str">
        <f t="shared" si="5"/>
        <v>Ống dẫn lưu màng phổi Silicon</v>
      </c>
      <c r="E76" s="15" t="s">
        <v>196</v>
      </c>
      <c r="F76" s="9" t="s">
        <v>15</v>
      </c>
      <c r="G76" s="12">
        <v>30</v>
      </c>
      <c r="H76" s="15"/>
      <c r="I76" s="9"/>
      <c r="J76" s="9" t="s">
        <v>12</v>
      </c>
    </row>
    <row r="77" spans="1:10" ht="51" customHeight="1" x14ac:dyDescent="0.25">
      <c r="A77" s="9">
        <f>IF(G77&lt;&gt;"",SUBTOTAL(3,$G$4:G77),"")</f>
        <v>74</v>
      </c>
      <c r="B77" s="9"/>
      <c r="C77" s="15" t="s">
        <v>197</v>
      </c>
      <c r="D77" s="15" t="str">
        <f t="shared" si="5"/>
        <v>Bộ dẫn lưu silicon quả bóp kèm Trocar</v>
      </c>
      <c r="E77" s="15" t="s">
        <v>198</v>
      </c>
      <c r="F77" s="9" t="s">
        <v>50</v>
      </c>
      <c r="G77" s="12">
        <v>200</v>
      </c>
      <c r="H77" s="15"/>
      <c r="I77" s="9"/>
      <c r="J77" s="9" t="s">
        <v>12</v>
      </c>
    </row>
    <row r="78" spans="1:10" ht="28.5" customHeight="1" x14ac:dyDescent="0.25">
      <c r="A78" s="9">
        <f>IF(G78&lt;&gt;"",SUBTOTAL(3,$G$4:G78),"")</f>
        <v>75</v>
      </c>
      <c r="B78" s="9"/>
      <c r="C78" s="15" t="s">
        <v>199</v>
      </c>
      <c r="D78" s="15" t="s">
        <v>200</v>
      </c>
      <c r="E78" s="15" t="s">
        <v>201</v>
      </c>
      <c r="F78" s="9" t="s">
        <v>11</v>
      </c>
      <c r="G78" s="12">
        <v>2030</v>
      </c>
      <c r="H78" s="15" t="s">
        <v>202</v>
      </c>
      <c r="I78" s="9"/>
      <c r="J78" s="9" t="s">
        <v>12</v>
      </c>
    </row>
    <row r="79" spans="1:10" ht="51" customHeight="1" x14ac:dyDescent="0.25">
      <c r="A79" s="9">
        <f>IF(G79&lt;&gt;"",SUBTOTAL(3,$G$4:G79),"")</f>
        <v>76</v>
      </c>
      <c r="B79" s="15"/>
      <c r="C79" s="15" t="s">
        <v>203</v>
      </c>
      <c r="D79" s="15" t="str">
        <f>C79</f>
        <v>Dung dịch súc miệng sát khuẩn, tái tạo men răng</v>
      </c>
      <c r="E79" s="15" t="s">
        <v>204</v>
      </c>
      <c r="F79" s="9" t="s">
        <v>205</v>
      </c>
      <c r="G79" s="12">
        <v>300</v>
      </c>
      <c r="H79" s="15"/>
      <c r="I79" s="9"/>
      <c r="J79" s="9" t="s">
        <v>12</v>
      </c>
    </row>
    <row r="80" spans="1:10" ht="44.25" customHeight="1" x14ac:dyDescent="0.25">
      <c r="A80" s="9">
        <f>IF(G80&lt;&gt;"",SUBTOTAL(3,$G$4:G80),"")</f>
        <v>77</v>
      </c>
      <c r="B80" s="9"/>
      <c r="C80" s="15" t="s">
        <v>206</v>
      </c>
      <c r="D80" s="15" t="s">
        <v>207</v>
      </c>
      <c r="E80" s="15" t="s">
        <v>208</v>
      </c>
      <c r="F80" s="9" t="s">
        <v>209</v>
      </c>
      <c r="G80" s="12">
        <v>10</v>
      </c>
      <c r="H80" s="15"/>
      <c r="I80" s="9"/>
      <c r="J80" s="9" t="s">
        <v>12</v>
      </c>
    </row>
    <row r="81" spans="1:10" ht="43.5" customHeight="1" x14ac:dyDescent="0.25">
      <c r="A81" s="9">
        <f>IF(G81&lt;&gt;"",SUBTOTAL(3,$G$4:G81),"")</f>
        <v>78</v>
      </c>
      <c r="B81" s="9"/>
      <c r="C81" s="15" t="s">
        <v>210</v>
      </c>
      <c r="D81" s="15" t="str">
        <f t="shared" ref="D81:D88" si="6">C81</f>
        <v>Dung dịch nhỏ mắt 0,18%</v>
      </c>
      <c r="E81" s="15" t="s">
        <v>211</v>
      </c>
      <c r="F81" s="9" t="s">
        <v>212</v>
      </c>
      <c r="G81" s="12">
        <v>200</v>
      </c>
      <c r="H81" s="15"/>
      <c r="I81" s="9"/>
      <c r="J81" s="9" t="s">
        <v>12</v>
      </c>
    </row>
    <row r="82" spans="1:10" ht="57" customHeight="1" x14ac:dyDescent="0.25">
      <c r="A82" s="9">
        <f>IF(G82&lt;&gt;"",SUBTOTAL(3,$G$4:G82),"")</f>
        <v>79</v>
      </c>
      <c r="B82" s="9"/>
      <c r="C82" s="15" t="s">
        <v>213</v>
      </c>
      <c r="D82" s="15" t="str">
        <f t="shared" si="6"/>
        <v>Bộ khăn mổ thận qua Da</v>
      </c>
      <c r="E82" s="15" t="s">
        <v>214</v>
      </c>
      <c r="F82" s="9" t="s">
        <v>50</v>
      </c>
      <c r="G82" s="12">
        <v>150</v>
      </c>
      <c r="H82" s="15" t="s">
        <v>17</v>
      </c>
      <c r="I82" s="9"/>
      <c r="J82" s="9" t="s">
        <v>12</v>
      </c>
    </row>
    <row r="83" spans="1:10" ht="26.25" customHeight="1" x14ac:dyDescent="0.25">
      <c r="A83" s="9">
        <f>IF(G83&lt;&gt;"",SUBTOTAL(3,$G$4:G83),"")</f>
        <v>80</v>
      </c>
      <c r="B83" s="9"/>
      <c r="C83" s="15" t="s">
        <v>215</v>
      </c>
      <c r="D83" s="15" t="str">
        <f t="shared" si="6"/>
        <v>Axit eching</v>
      </c>
      <c r="E83" s="15" t="s">
        <v>216</v>
      </c>
      <c r="F83" s="9" t="s">
        <v>209</v>
      </c>
      <c r="G83" s="12">
        <v>5</v>
      </c>
      <c r="H83" s="15"/>
      <c r="I83" s="9"/>
      <c r="J83" s="9" t="s">
        <v>12</v>
      </c>
    </row>
    <row r="84" spans="1:10" ht="24" customHeight="1" x14ac:dyDescent="0.25">
      <c r="A84" s="9">
        <f>IF(G84&lt;&gt;"",SUBTOTAL(3,$G$4:G84),"")</f>
        <v>81</v>
      </c>
      <c r="B84" s="9"/>
      <c r="C84" s="15" t="s">
        <v>217</v>
      </c>
      <c r="D84" s="15" t="str">
        <f t="shared" si="6"/>
        <v>Bonding</v>
      </c>
      <c r="E84" s="15" t="s">
        <v>218</v>
      </c>
      <c r="F84" s="9" t="s">
        <v>219</v>
      </c>
      <c r="G84" s="12">
        <v>5</v>
      </c>
      <c r="H84" s="15"/>
      <c r="I84" s="9"/>
      <c r="J84" s="9" t="s">
        <v>12</v>
      </c>
    </row>
    <row r="85" spans="1:10" ht="24" customHeight="1" x14ac:dyDescent="0.25">
      <c r="A85" s="9">
        <f>IF(G85&lt;&gt;"",SUBTOTAL(3,$G$4:G85),"")</f>
        <v>82</v>
      </c>
      <c r="B85" s="9"/>
      <c r="C85" s="15" t="s">
        <v>220</v>
      </c>
      <c r="D85" s="15" t="str">
        <f t="shared" si="6"/>
        <v>Composite 3M</v>
      </c>
      <c r="E85" s="15" t="s">
        <v>221</v>
      </c>
      <c r="F85" s="9" t="s">
        <v>173</v>
      </c>
      <c r="G85" s="12">
        <v>100</v>
      </c>
      <c r="H85" s="15"/>
      <c r="I85" s="9"/>
      <c r="J85" s="9" t="s">
        <v>12</v>
      </c>
    </row>
    <row r="86" spans="1:10" ht="24" customHeight="1" x14ac:dyDescent="0.25">
      <c r="A86" s="9">
        <f>IF(G86&lt;&gt;"",SUBTOTAL(3,$G$4:G86),"")</f>
        <v>83</v>
      </c>
      <c r="B86" s="9"/>
      <c r="C86" s="15" t="s">
        <v>222</v>
      </c>
      <c r="D86" s="15" t="str">
        <f t="shared" si="6"/>
        <v>Composit lỏng</v>
      </c>
      <c r="E86" s="15" t="s">
        <v>223</v>
      </c>
      <c r="F86" s="9" t="s">
        <v>173</v>
      </c>
      <c r="G86" s="12">
        <v>50</v>
      </c>
      <c r="H86" s="15"/>
      <c r="I86" s="9"/>
      <c r="J86" s="9" t="s">
        <v>12</v>
      </c>
    </row>
    <row r="87" spans="1:10" ht="24" customHeight="1" x14ac:dyDescent="0.25">
      <c r="A87" s="9">
        <f>IF(G87&lt;&gt;"",SUBTOTAL(3,$G$4:G87),"")</f>
        <v>84</v>
      </c>
      <c r="B87" s="9"/>
      <c r="C87" s="15" t="s">
        <v>224</v>
      </c>
      <c r="D87" s="15" t="str">
        <f t="shared" si="6"/>
        <v>NaOcl 3%</v>
      </c>
      <c r="E87" s="15" t="s">
        <v>225</v>
      </c>
      <c r="F87" s="9" t="s">
        <v>11</v>
      </c>
      <c r="G87" s="12">
        <v>10</v>
      </c>
      <c r="H87" s="15"/>
      <c r="I87" s="9"/>
      <c r="J87" s="9" t="s">
        <v>12</v>
      </c>
    </row>
    <row r="88" spans="1:10" ht="33" customHeight="1" x14ac:dyDescent="0.25">
      <c r="A88" s="9">
        <f>IF(G88&lt;&gt;"",SUBTOTAL(3,$G$4:G88),"")</f>
        <v>85</v>
      </c>
      <c r="B88" s="9"/>
      <c r="C88" s="15" t="s">
        <v>226</v>
      </c>
      <c r="D88" s="15" t="str">
        <f t="shared" si="6"/>
        <v>Màng colagen (Miếng 10x20mm)</v>
      </c>
      <c r="E88" s="15" t="s">
        <v>227</v>
      </c>
      <c r="F88" s="9" t="s">
        <v>96</v>
      </c>
      <c r="G88" s="12">
        <v>20</v>
      </c>
      <c r="H88" s="15"/>
      <c r="I88" s="9"/>
      <c r="J88" s="9" t="s">
        <v>12</v>
      </c>
    </row>
    <row r="89" spans="1:10" ht="46.5" customHeight="1" x14ac:dyDescent="0.25">
      <c r="A89" s="9">
        <f>IF(G89&lt;&gt;"",SUBTOTAL(3,$G$4:G89),"")</f>
        <v>86</v>
      </c>
      <c r="B89" s="9"/>
      <c r="C89" s="15" t="s">
        <v>228</v>
      </c>
      <c r="D89" s="15" t="s">
        <v>229</v>
      </c>
      <c r="E89" s="15" t="s">
        <v>230</v>
      </c>
      <c r="F89" s="9" t="s">
        <v>209</v>
      </c>
      <c r="G89" s="12">
        <v>30</v>
      </c>
      <c r="H89" s="15" t="s">
        <v>202</v>
      </c>
      <c r="I89" s="9"/>
      <c r="J89" s="9" t="s">
        <v>12</v>
      </c>
    </row>
    <row r="90" spans="1:10" ht="51" customHeight="1" x14ac:dyDescent="0.25">
      <c r="A90" s="9">
        <f>IF(G90&lt;&gt;"",SUBTOTAL(3,$G$4:G90),"")</f>
        <v>87</v>
      </c>
      <c r="B90" s="9"/>
      <c r="C90" s="15" t="s">
        <v>231</v>
      </c>
      <c r="D90" s="15" t="s">
        <v>232</v>
      </c>
      <c r="E90" s="15" t="s">
        <v>233</v>
      </c>
      <c r="F90" s="9" t="s">
        <v>209</v>
      </c>
      <c r="G90" s="12">
        <v>30</v>
      </c>
      <c r="H90" s="15" t="s">
        <v>202</v>
      </c>
      <c r="I90" s="9"/>
      <c r="J90" s="9" t="s">
        <v>12</v>
      </c>
    </row>
    <row r="91" spans="1:10" ht="81" customHeight="1" x14ac:dyDescent="0.25">
      <c r="A91" s="9">
        <f>IF(G91&lt;&gt;"",SUBTOTAL(3,$G$4:G91),"")</f>
        <v>88</v>
      </c>
      <c r="B91" s="9"/>
      <c r="C91" s="15" t="s">
        <v>234</v>
      </c>
      <c r="D91" s="15" t="s">
        <v>235</v>
      </c>
      <c r="E91" s="15" t="s">
        <v>236</v>
      </c>
      <c r="F91" s="9" t="s">
        <v>11</v>
      </c>
      <c r="G91" s="12">
        <v>30</v>
      </c>
      <c r="H91" s="15" t="s">
        <v>202</v>
      </c>
      <c r="I91" s="9"/>
      <c r="J91" s="9" t="s">
        <v>12</v>
      </c>
    </row>
    <row r="92" spans="1:10" ht="37.5" customHeight="1" x14ac:dyDescent="0.25">
      <c r="A92" s="9">
        <f>IF(G92&lt;&gt;"",SUBTOTAL(3,$G$4:G92),"")</f>
        <v>89</v>
      </c>
      <c r="B92" s="9"/>
      <c r="C92" s="15" t="s">
        <v>237</v>
      </c>
      <c r="D92" s="15" t="str">
        <f t="shared" ref="D92:D94" si="7">C92</f>
        <v>Bình dẫn lưu áp lực âm loại lò xo</v>
      </c>
      <c r="E92" s="15" t="s">
        <v>238</v>
      </c>
      <c r="F92" s="9" t="s">
        <v>50</v>
      </c>
      <c r="G92" s="12">
        <v>300</v>
      </c>
      <c r="H92" s="15"/>
      <c r="I92" s="9"/>
      <c r="J92" s="9" t="s">
        <v>12</v>
      </c>
    </row>
    <row r="93" spans="1:10" ht="51" customHeight="1" x14ac:dyDescent="0.25">
      <c r="A93" s="9">
        <f>IF(G93&lt;&gt;"",SUBTOTAL(3,$G$4:G93),"")</f>
        <v>90</v>
      </c>
      <c r="B93" s="9"/>
      <c r="C93" s="15" t="s">
        <v>239</v>
      </c>
      <c r="D93" s="15" t="str">
        <f t="shared" si="7"/>
        <v>Bình dẫn lưu áp lực âm loại Silicon</v>
      </c>
      <c r="E93" s="15" t="s">
        <v>240</v>
      </c>
      <c r="F93" s="9" t="s">
        <v>50</v>
      </c>
      <c r="G93" s="12">
        <v>100</v>
      </c>
      <c r="H93" s="15"/>
      <c r="I93" s="9"/>
      <c r="J93" s="9" t="s">
        <v>12</v>
      </c>
    </row>
    <row r="94" spans="1:10" ht="120" customHeight="1" x14ac:dyDescent="0.25">
      <c r="A94" s="9">
        <f>IF(G94&lt;&gt;"",SUBTOTAL(3,$G$4:G94),"")</f>
        <v>91</v>
      </c>
      <c r="B94" s="9"/>
      <c r="C94" s="15" t="s">
        <v>241</v>
      </c>
      <c r="D94" s="15" t="str">
        <f t="shared" si="7"/>
        <v>Hỗ trợ lành vết thương mờ sẹo</v>
      </c>
      <c r="E94" s="15" t="s">
        <v>242</v>
      </c>
      <c r="F94" s="9" t="s">
        <v>173</v>
      </c>
      <c r="G94" s="12">
        <v>300</v>
      </c>
      <c r="H94" s="15"/>
      <c r="I94" s="9"/>
      <c r="J94" s="9" t="s">
        <v>12</v>
      </c>
    </row>
    <row r="95" spans="1:10" ht="34.5" customHeight="1" x14ac:dyDescent="0.25">
      <c r="A95" s="9">
        <f>IF(G95&lt;&gt;"",SUBTOTAL(3,$G$4:G95),"")</f>
        <v>92</v>
      </c>
      <c r="B95" s="9"/>
      <c r="C95" s="15" t="s">
        <v>243</v>
      </c>
      <c r="D95" s="15" t="s">
        <v>244</v>
      </c>
      <c r="E95" s="15" t="s">
        <v>245</v>
      </c>
      <c r="F95" s="9" t="s">
        <v>212</v>
      </c>
      <c r="G95" s="12">
        <v>100</v>
      </c>
      <c r="H95" s="15"/>
      <c r="I95" s="9"/>
      <c r="J95" s="9" t="s">
        <v>12</v>
      </c>
    </row>
    <row r="96" spans="1:10" ht="44.25" customHeight="1" x14ac:dyDescent="0.25">
      <c r="A96" s="9">
        <f>IF(G96&lt;&gt;"",SUBTOTAL(3,$G$4:G96),"")</f>
        <v>93</v>
      </c>
      <c r="B96" s="9"/>
      <c r="C96" s="15" t="s">
        <v>246</v>
      </c>
      <c r="D96" s="15" t="s">
        <v>247</v>
      </c>
      <c r="E96" s="15" t="s">
        <v>248</v>
      </c>
      <c r="F96" s="9" t="s">
        <v>249</v>
      </c>
      <c r="G96" s="12">
        <v>50</v>
      </c>
      <c r="H96" s="15"/>
      <c r="I96" s="9"/>
      <c r="J96" s="9" t="s">
        <v>12</v>
      </c>
    </row>
    <row r="97" spans="1:19" ht="44.25" customHeight="1" x14ac:dyDescent="0.25">
      <c r="A97" s="9">
        <f>IF(G97&lt;&gt;"",SUBTOTAL(3,$G$4:G97),"")</f>
        <v>94</v>
      </c>
      <c r="B97" s="9"/>
      <c r="C97" s="15" t="s">
        <v>250</v>
      </c>
      <c r="D97" s="15" t="s">
        <v>251</v>
      </c>
      <c r="E97" s="15" t="s">
        <v>252</v>
      </c>
      <c r="F97" s="9" t="s">
        <v>249</v>
      </c>
      <c r="G97" s="12">
        <v>100</v>
      </c>
      <c r="H97" s="15"/>
      <c r="I97" s="9"/>
      <c r="J97" s="9" t="s">
        <v>12</v>
      </c>
    </row>
    <row r="98" spans="1:19" ht="34.5" customHeight="1" x14ac:dyDescent="0.25">
      <c r="A98" s="9">
        <f>IF(G98&lt;&gt;"",SUBTOTAL(3,$G$4:G98),"")</f>
        <v>95</v>
      </c>
      <c r="B98" s="9"/>
      <c r="C98" s="15" t="s">
        <v>253</v>
      </c>
      <c r="D98" s="15" t="s">
        <v>254</v>
      </c>
      <c r="E98" s="15" t="s">
        <v>255</v>
      </c>
      <c r="F98" s="9" t="s">
        <v>212</v>
      </c>
      <c r="G98" s="12">
        <v>200</v>
      </c>
      <c r="H98" s="15"/>
      <c r="I98" s="9"/>
      <c r="J98" s="9" t="s">
        <v>12</v>
      </c>
    </row>
    <row r="99" spans="1:19" ht="34.5" customHeight="1" x14ac:dyDescent="0.25">
      <c r="A99" s="9">
        <f>IF(G99&lt;&gt;"",SUBTOTAL(3,$G$4:G99),"")</f>
        <v>96</v>
      </c>
      <c r="B99" s="9"/>
      <c r="C99" s="15" t="s">
        <v>256</v>
      </c>
      <c r="D99" s="15" t="s">
        <v>257</v>
      </c>
      <c r="E99" s="15" t="s">
        <v>258</v>
      </c>
      <c r="F99" s="9" t="s">
        <v>212</v>
      </c>
      <c r="G99" s="12">
        <v>20</v>
      </c>
      <c r="H99" s="15"/>
      <c r="I99" s="9"/>
      <c r="J99" s="9" t="s">
        <v>12</v>
      </c>
    </row>
    <row r="100" spans="1:19" ht="46.5" customHeight="1" x14ac:dyDescent="0.25">
      <c r="A100" s="9">
        <f>IF(G100&lt;&gt;"",SUBTOTAL(3,$G$4:G100),"")</f>
        <v>97</v>
      </c>
      <c r="B100" s="9"/>
      <c r="C100" s="15" t="s">
        <v>259</v>
      </c>
      <c r="D100" s="15" t="s">
        <v>260</v>
      </c>
      <c r="E100" s="15" t="s">
        <v>261</v>
      </c>
      <c r="F100" s="9" t="s">
        <v>212</v>
      </c>
      <c r="G100" s="12">
        <v>200</v>
      </c>
      <c r="H100" s="15"/>
      <c r="I100" s="9"/>
      <c r="J100" s="9" t="s">
        <v>12</v>
      </c>
    </row>
    <row r="101" spans="1:19" ht="63" customHeight="1" x14ac:dyDescent="0.25">
      <c r="A101" s="9">
        <f>IF(G101&lt;&gt;"",SUBTOTAL(3,$G$4:G101),"")</f>
        <v>98</v>
      </c>
      <c r="B101" s="9"/>
      <c r="C101" s="15" t="s">
        <v>262</v>
      </c>
      <c r="D101" s="15" t="s">
        <v>263</v>
      </c>
      <c r="E101" s="15" t="s">
        <v>264</v>
      </c>
      <c r="F101" s="9" t="s">
        <v>173</v>
      </c>
      <c r="G101" s="12">
        <v>300</v>
      </c>
      <c r="H101" s="15"/>
      <c r="I101" s="9"/>
      <c r="J101" s="9" t="s">
        <v>12</v>
      </c>
    </row>
    <row r="102" spans="1:19" ht="120.75" customHeight="1" x14ac:dyDescent="0.25">
      <c r="A102" s="9">
        <f>IF(G102&lt;&gt;"",SUBTOTAL(3,$G$4:G102),"")</f>
        <v>99</v>
      </c>
      <c r="B102" s="9"/>
      <c r="C102" s="15" t="s">
        <v>265</v>
      </c>
      <c r="D102" s="15" t="s">
        <v>266</v>
      </c>
      <c r="E102" s="15" t="s">
        <v>267</v>
      </c>
      <c r="F102" s="9" t="s">
        <v>173</v>
      </c>
      <c r="G102" s="12">
        <v>200</v>
      </c>
      <c r="H102" s="15"/>
      <c r="I102" s="9"/>
      <c r="J102" s="9" t="s">
        <v>12</v>
      </c>
    </row>
    <row r="103" spans="1:19" ht="43.5" customHeight="1" x14ac:dyDescent="0.25">
      <c r="A103" s="9">
        <f>IF(G103&lt;&gt;"",SUBTOTAL(3,$G$4:G103),"")</f>
        <v>100</v>
      </c>
      <c r="B103" s="9"/>
      <c r="C103" s="15" t="s">
        <v>268</v>
      </c>
      <c r="D103" s="15" t="str">
        <f t="shared" ref="D103:D104" si="8">C103</f>
        <v>Chất làm đầy, bôi trơn khớp 1%</v>
      </c>
      <c r="E103" s="15" t="s">
        <v>269</v>
      </c>
      <c r="F103" s="9" t="s">
        <v>270</v>
      </c>
      <c r="G103" s="12">
        <v>100</v>
      </c>
      <c r="H103" s="15"/>
      <c r="I103" s="9"/>
      <c r="J103" s="9" t="s">
        <v>12</v>
      </c>
    </row>
    <row r="104" spans="1:19" ht="40.5" customHeight="1" x14ac:dyDescent="0.25">
      <c r="A104" s="9">
        <f>IF(G104&lt;&gt;"",SUBTOTAL(3,$G$4:G104),"")</f>
        <v>101</v>
      </c>
      <c r="B104" s="9"/>
      <c r="C104" s="15" t="s">
        <v>271</v>
      </c>
      <c r="D104" s="15" t="str">
        <f t="shared" si="8"/>
        <v>Chất làm đầy, bôi trơn khớp 2%</v>
      </c>
      <c r="E104" s="15" t="s">
        <v>272</v>
      </c>
      <c r="F104" s="9" t="s">
        <v>270</v>
      </c>
      <c r="G104" s="12">
        <v>20</v>
      </c>
      <c r="H104" s="15"/>
      <c r="I104" s="9"/>
      <c r="J104" s="9" t="s">
        <v>12</v>
      </c>
    </row>
    <row r="105" spans="1:19" ht="38.25" customHeight="1" x14ac:dyDescent="0.25">
      <c r="A105" s="9">
        <f>IF(G105&lt;&gt;"",SUBTOTAL(3,$G$4:G105),"")</f>
        <v>102</v>
      </c>
      <c r="B105" s="9"/>
      <c r="C105" s="15" t="s">
        <v>273</v>
      </c>
      <c r="D105" s="15" t="s">
        <v>274</v>
      </c>
      <c r="E105" s="15" t="s">
        <v>275</v>
      </c>
      <c r="F105" s="9" t="s">
        <v>276</v>
      </c>
      <c r="G105" s="12">
        <v>200</v>
      </c>
      <c r="H105" s="15"/>
      <c r="I105" s="9"/>
      <c r="J105" s="9" t="s">
        <v>12</v>
      </c>
    </row>
    <row r="106" spans="1:19" ht="38.25" customHeight="1" x14ac:dyDescent="0.25">
      <c r="A106" s="9">
        <f>IF(G106&lt;&gt;"",SUBTOTAL(3,$G$4:G106),"")</f>
        <v>103</v>
      </c>
      <c r="B106" s="9"/>
      <c r="C106" s="15" t="s">
        <v>277</v>
      </c>
      <c r="D106" s="15" t="s">
        <v>278</v>
      </c>
      <c r="E106" s="15" t="s">
        <v>279</v>
      </c>
      <c r="F106" s="9" t="s">
        <v>276</v>
      </c>
      <c r="G106" s="12">
        <v>300</v>
      </c>
      <c r="H106" s="15"/>
      <c r="I106" s="9"/>
      <c r="J106" s="9" t="s">
        <v>12</v>
      </c>
    </row>
    <row r="107" spans="1:19" ht="38.25" customHeight="1" x14ac:dyDescent="0.25">
      <c r="A107" s="9">
        <f>IF(G107&lt;&gt;"",SUBTOTAL(3,$G$4:G107),"")</f>
        <v>104</v>
      </c>
      <c r="B107" s="9"/>
      <c r="C107" s="15" t="s">
        <v>280</v>
      </c>
      <c r="D107" s="15" t="s">
        <v>281</v>
      </c>
      <c r="E107" s="15" t="s">
        <v>282</v>
      </c>
      <c r="F107" s="9" t="s">
        <v>276</v>
      </c>
      <c r="G107" s="12">
        <v>300</v>
      </c>
      <c r="H107" s="15"/>
      <c r="I107" s="9"/>
      <c r="J107" s="9" t="s">
        <v>12</v>
      </c>
    </row>
    <row r="108" spans="1:19" ht="38.25" customHeight="1" x14ac:dyDescent="0.25">
      <c r="A108" s="9">
        <f>IF(G108&lt;&gt;"",SUBTOTAL(3,$G$4:G108),"")</f>
        <v>105</v>
      </c>
      <c r="B108" s="9"/>
      <c r="C108" s="15" t="s">
        <v>283</v>
      </c>
      <c r="D108" s="15" t="s">
        <v>284</v>
      </c>
      <c r="E108" s="15" t="s">
        <v>285</v>
      </c>
      <c r="F108" s="9" t="s">
        <v>276</v>
      </c>
      <c r="G108" s="12">
        <v>50</v>
      </c>
      <c r="H108" s="15"/>
      <c r="I108" s="9"/>
      <c r="J108" s="9" t="s">
        <v>12</v>
      </c>
    </row>
    <row r="109" spans="1:19" ht="38.25" customHeight="1" x14ac:dyDescent="0.25">
      <c r="A109" s="9">
        <f>IF(G109&lt;&gt;"",SUBTOTAL(3,$G$4:G109),"")</f>
        <v>106</v>
      </c>
      <c r="B109" s="9"/>
      <c r="C109" s="15" t="s">
        <v>286</v>
      </c>
      <c r="D109" s="15" t="s">
        <v>287</v>
      </c>
      <c r="E109" s="15" t="s">
        <v>288</v>
      </c>
      <c r="F109" s="9" t="s">
        <v>276</v>
      </c>
      <c r="G109" s="12">
        <v>100</v>
      </c>
      <c r="H109" s="15"/>
      <c r="I109" s="9"/>
      <c r="J109" s="9" t="s">
        <v>12</v>
      </c>
    </row>
    <row r="110" spans="1:19" ht="51" customHeight="1" x14ac:dyDescent="0.25">
      <c r="A110" s="9">
        <f>IF(G110&lt;&gt;"",SUBTOTAL(3,$G$4:G110),"")</f>
        <v>107</v>
      </c>
      <c r="B110" s="9"/>
      <c r="C110" s="15" t="s">
        <v>289</v>
      </c>
      <c r="D110" s="15" t="s">
        <v>290</v>
      </c>
      <c r="E110" s="15" t="s">
        <v>291</v>
      </c>
      <c r="F110" s="9" t="s">
        <v>276</v>
      </c>
      <c r="G110" s="12">
        <v>300</v>
      </c>
      <c r="H110" s="15"/>
      <c r="I110" s="9"/>
      <c r="J110" s="9" t="s">
        <v>12</v>
      </c>
      <c r="S110" s="2" t="s">
        <v>292</v>
      </c>
    </row>
    <row r="111" spans="1:19" ht="34.5" customHeight="1" x14ac:dyDescent="0.25">
      <c r="A111" s="9">
        <f>IF(G111&lt;&gt;"",SUBTOTAL(3,$G$4:G111),"")</f>
        <v>108</v>
      </c>
      <c r="B111" s="9"/>
      <c r="C111" s="15" t="s">
        <v>293</v>
      </c>
      <c r="D111" s="15" t="s">
        <v>294</v>
      </c>
      <c r="E111" s="15" t="s">
        <v>295</v>
      </c>
      <c r="F111" s="9" t="s">
        <v>276</v>
      </c>
      <c r="G111" s="12">
        <v>300</v>
      </c>
      <c r="H111" s="15"/>
      <c r="I111" s="9"/>
      <c r="J111" s="9" t="s">
        <v>12</v>
      </c>
    </row>
    <row r="112" spans="1:19" ht="89.25" customHeight="1" x14ac:dyDescent="0.25">
      <c r="A112" s="9">
        <f>IF(G112&lt;&gt;"",SUBTOTAL(3,$G$4:G112),"")</f>
        <v>109</v>
      </c>
      <c r="B112" s="15"/>
      <c r="C112" s="15" t="s">
        <v>296</v>
      </c>
      <c r="D112" s="15" t="s">
        <v>296</v>
      </c>
      <c r="E112" s="15" t="s">
        <v>297</v>
      </c>
      <c r="F112" s="9" t="s">
        <v>298</v>
      </c>
      <c r="G112" s="12">
        <v>5000</v>
      </c>
      <c r="H112" s="15"/>
      <c r="I112" s="9"/>
      <c r="J112" s="9" t="s">
        <v>12</v>
      </c>
    </row>
    <row r="114" spans="1:10" ht="43.5" customHeight="1" x14ac:dyDescent="0.25">
      <c r="A114" s="37" t="s">
        <v>300</v>
      </c>
      <c r="B114" s="37"/>
      <c r="C114" s="37"/>
      <c r="D114" s="37"/>
      <c r="E114" s="37"/>
      <c r="F114" s="37"/>
      <c r="G114" s="37"/>
    </row>
    <row r="115" spans="1:10" s="26" customFormat="1" ht="15.75" x14ac:dyDescent="0.25">
      <c r="F115" s="27"/>
      <c r="G115" s="33"/>
      <c r="I115" s="27"/>
      <c r="J115" s="27"/>
    </row>
  </sheetData>
  <autoFilter ref="A3:J112" xr:uid="{98740793-45F5-45FF-A458-AAF13939B208}"/>
  <mergeCells count="3">
    <mergeCell ref="A1:H1"/>
    <mergeCell ref="A2:G2"/>
    <mergeCell ref="A114:G114"/>
  </mergeCells>
  <conditionalFormatting sqref="C115:D1048576 C113:D113 C41:C111 C1:D1 C3:C39">
    <cfRule type="duplicateValues" dxfId="2" priority="1"/>
    <cfRule type="duplicateValues" dxfId="1" priority="2"/>
    <cfRule type="duplicateValues" dxfId="0" priority="3"/>
  </conditionalFormatting>
  <pageMargins left="0.26" right="0.09" top="0.19" bottom="0.25" header="0.17" footer="0.16"/>
  <pageSetup paperSize="9" orientation="portrait"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EF59-1343-4AAF-B4E3-2C726B92B445}">
  <dimension ref="A1:O24"/>
  <sheetViews>
    <sheetView tabSelected="1" zoomScaleNormal="100" workbookViewId="0">
      <selection activeCell="T12" sqref="T12"/>
    </sheetView>
  </sheetViews>
  <sheetFormatPr defaultRowHeight="16.5" x14ac:dyDescent="0.25"/>
  <cols>
    <col min="1" max="1" width="9.140625" style="28"/>
    <col min="2" max="2" width="12.42578125" style="28" customWidth="1"/>
    <col min="3" max="3" width="12" style="28" customWidth="1"/>
    <col min="4" max="4" width="13.140625" style="28" customWidth="1"/>
    <col min="5" max="5" width="20" style="28" customWidth="1"/>
    <col min="6" max="6" width="12.7109375" style="28" customWidth="1"/>
    <col min="7" max="8" width="9.85546875" style="28" customWidth="1"/>
    <col min="9" max="10" width="11.28515625" style="28" customWidth="1"/>
    <col min="11" max="11" width="17.140625" style="28" customWidth="1"/>
    <col min="12" max="13" width="12" style="28" customWidth="1"/>
    <col min="14" max="14" width="11.85546875" style="28" customWidth="1"/>
    <col min="15" max="15" width="13" style="28" customWidth="1"/>
    <col min="16" max="16384" width="9.140625" style="28"/>
  </cols>
  <sheetData>
    <row r="1" spans="1:15" ht="18.75" x14ac:dyDescent="0.3">
      <c r="A1" s="39" t="s">
        <v>301</v>
      </c>
      <c r="B1" s="40"/>
      <c r="C1" s="40"/>
      <c r="D1" s="40"/>
      <c r="E1" s="40"/>
      <c r="F1" s="40"/>
      <c r="G1" s="40"/>
      <c r="H1" s="40"/>
      <c r="I1" s="40"/>
      <c r="J1" s="40"/>
      <c r="K1" s="40"/>
      <c r="L1" s="40"/>
      <c r="M1" s="40"/>
      <c r="N1" s="40"/>
      <c r="O1" s="40"/>
    </row>
    <row r="2" spans="1:15" x14ac:dyDescent="0.25">
      <c r="A2" s="43" t="s">
        <v>335</v>
      </c>
      <c r="B2" s="43"/>
      <c r="C2" s="43"/>
      <c r="D2" s="43"/>
      <c r="E2" s="43"/>
      <c r="F2" s="43"/>
      <c r="G2" s="43"/>
      <c r="H2" s="43"/>
      <c r="I2" s="43"/>
      <c r="J2" s="43"/>
      <c r="K2" s="43"/>
      <c r="L2" s="43"/>
      <c r="M2" s="43"/>
      <c r="N2" s="43"/>
      <c r="O2" s="43"/>
    </row>
    <row r="3" spans="1:15" ht="18.75" x14ac:dyDescent="0.25">
      <c r="A3" s="41" t="s">
        <v>302</v>
      </c>
      <c r="B3" s="41"/>
      <c r="C3" s="41"/>
      <c r="D3" s="41"/>
      <c r="E3" s="41"/>
      <c r="F3" s="41"/>
      <c r="G3" s="41"/>
      <c r="H3" s="41"/>
      <c r="I3" s="41"/>
      <c r="J3" s="41"/>
      <c r="K3" s="41"/>
      <c r="L3" s="41"/>
      <c r="M3" s="41"/>
      <c r="N3" s="41"/>
      <c r="O3" s="41"/>
    </row>
    <row r="4" spans="1:15" x14ac:dyDescent="0.25">
      <c r="A4" s="42" t="s">
        <v>303</v>
      </c>
      <c r="B4" s="42"/>
      <c r="C4" s="42"/>
      <c r="D4" s="42"/>
      <c r="E4" s="42"/>
      <c r="F4" s="42"/>
      <c r="G4" s="42"/>
      <c r="H4" s="42"/>
      <c r="I4" s="42"/>
      <c r="J4" s="42"/>
      <c r="K4" s="42"/>
      <c r="L4" s="42"/>
      <c r="M4" s="42"/>
      <c r="N4" s="42"/>
      <c r="O4" s="42"/>
    </row>
    <row r="5" spans="1:15" x14ac:dyDescent="0.25">
      <c r="A5" s="38" t="s">
        <v>304</v>
      </c>
      <c r="B5" s="38"/>
      <c r="C5" s="38"/>
      <c r="D5" s="38"/>
      <c r="E5" s="38"/>
      <c r="F5" s="38"/>
      <c r="G5" s="38"/>
      <c r="H5" s="38"/>
      <c r="I5" s="38"/>
      <c r="J5" s="38"/>
      <c r="K5" s="38"/>
      <c r="L5" s="38"/>
      <c r="M5" s="38"/>
      <c r="N5" s="38"/>
      <c r="O5" s="38"/>
    </row>
    <row r="6" spans="1:15" x14ac:dyDescent="0.25">
      <c r="A6" s="38" t="s">
        <v>305</v>
      </c>
      <c r="B6" s="38"/>
      <c r="C6" s="38"/>
      <c r="D6" s="38"/>
      <c r="E6" s="38"/>
      <c r="F6" s="38"/>
      <c r="G6" s="38"/>
      <c r="H6" s="38"/>
      <c r="I6" s="38"/>
      <c r="J6" s="38"/>
      <c r="K6" s="38"/>
      <c r="L6" s="38"/>
      <c r="M6" s="38"/>
      <c r="N6" s="38"/>
      <c r="O6" s="38"/>
    </row>
    <row r="7" spans="1:15" x14ac:dyDescent="0.25">
      <c r="A7" s="38" t="s">
        <v>306</v>
      </c>
      <c r="B7" s="38"/>
      <c r="C7" s="38"/>
      <c r="D7" s="38"/>
      <c r="E7" s="38"/>
      <c r="F7" s="38"/>
      <c r="G7" s="38"/>
      <c r="H7" s="38"/>
      <c r="I7" s="38"/>
      <c r="J7" s="38"/>
      <c r="K7" s="38"/>
      <c r="L7" s="38"/>
      <c r="M7" s="38"/>
      <c r="N7" s="38"/>
      <c r="O7" s="38"/>
    </row>
    <row r="8" spans="1:15" x14ac:dyDescent="0.25">
      <c r="A8" s="38" t="s">
        <v>325</v>
      </c>
      <c r="B8" s="38"/>
      <c r="C8" s="38"/>
      <c r="D8" s="38"/>
      <c r="E8" s="38"/>
      <c r="F8" s="38"/>
      <c r="G8" s="38"/>
      <c r="H8" s="38"/>
      <c r="I8" s="38"/>
      <c r="J8" s="38"/>
      <c r="K8" s="38"/>
      <c r="L8" s="38"/>
      <c r="M8" s="38"/>
      <c r="N8" s="38"/>
      <c r="O8" s="38"/>
    </row>
    <row r="9" spans="1:15" x14ac:dyDescent="0.25">
      <c r="A9" s="38" t="s">
        <v>330</v>
      </c>
      <c r="B9" s="38"/>
      <c r="C9" s="38"/>
      <c r="D9" s="38"/>
      <c r="E9" s="38"/>
      <c r="F9" s="38"/>
      <c r="G9" s="38"/>
      <c r="H9" s="38"/>
      <c r="I9" s="38"/>
      <c r="J9" s="38"/>
      <c r="K9" s="38"/>
      <c r="L9" s="38"/>
      <c r="M9" s="38"/>
      <c r="N9" s="38"/>
      <c r="O9" s="38"/>
    </row>
    <row r="10" spans="1:15" s="32" customFormat="1" ht="60.75" customHeight="1" x14ac:dyDescent="0.25">
      <c r="A10" s="31" t="s">
        <v>307</v>
      </c>
      <c r="B10" s="31" t="s">
        <v>308</v>
      </c>
      <c r="C10" s="31" t="s">
        <v>317</v>
      </c>
      <c r="D10" s="31" t="s">
        <v>318</v>
      </c>
      <c r="E10" s="31" t="s">
        <v>319</v>
      </c>
      <c r="F10" s="31" t="s">
        <v>320</v>
      </c>
      <c r="G10" s="31" t="s">
        <v>321</v>
      </c>
      <c r="H10" s="31" t="s">
        <v>311</v>
      </c>
      <c r="I10" s="31" t="s">
        <v>310</v>
      </c>
      <c r="J10" s="31" t="s">
        <v>322</v>
      </c>
      <c r="K10" s="31" t="s">
        <v>323</v>
      </c>
      <c r="L10" s="31" t="s">
        <v>309</v>
      </c>
      <c r="M10" s="31" t="s">
        <v>312</v>
      </c>
      <c r="N10" s="31" t="s">
        <v>332</v>
      </c>
      <c r="O10" s="31" t="s">
        <v>313</v>
      </c>
    </row>
    <row r="11" spans="1:15" ht="18" customHeight="1" x14ac:dyDescent="0.25">
      <c r="A11" s="29">
        <v>1</v>
      </c>
      <c r="B11" s="30"/>
      <c r="C11" s="29"/>
      <c r="D11" s="29"/>
      <c r="E11" s="29"/>
      <c r="F11" s="29"/>
      <c r="G11" s="29"/>
      <c r="H11" s="30"/>
      <c r="I11" s="30"/>
      <c r="J11" s="30"/>
      <c r="K11" s="30"/>
      <c r="L11" s="30"/>
      <c r="M11" s="30"/>
      <c r="N11" s="30"/>
      <c r="O11" s="30"/>
    </row>
    <row r="12" spans="1:15" ht="18" customHeight="1" x14ac:dyDescent="0.25">
      <c r="A12" s="29">
        <v>2</v>
      </c>
      <c r="B12" s="30"/>
      <c r="C12" s="29"/>
      <c r="D12" s="29"/>
      <c r="E12" s="29"/>
      <c r="F12" s="29"/>
      <c r="G12" s="29"/>
      <c r="H12" s="30"/>
      <c r="I12" s="30"/>
      <c r="J12" s="30"/>
      <c r="K12" s="30"/>
      <c r="L12" s="30"/>
      <c r="M12" s="30"/>
      <c r="N12" s="30"/>
      <c r="O12" s="30"/>
    </row>
    <row r="13" spans="1:15" ht="18" customHeight="1" x14ac:dyDescent="0.25">
      <c r="A13" s="29" t="s">
        <v>314</v>
      </c>
      <c r="B13" s="29"/>
      <c r="C13" s="29"/>
      <c r="D13" s="29"/>
      <c r="E13" s="29"/>
      <c r="F13" s="29"/>
      <c r="G13" s="29"/>
      <c r="H13" s="29"/>
      <c r="I13" s="29"/>
      <c r="J13" s="29"/>
      <c r="K13" s="29"/>
      <c r="L13" s="29"/>
      <c r="M13" s="29"/>
      <c r="N13" s="29"/>
      <c r="O13" s="29"/>
    </row>
    <row r="14" spans="1:15" ht="29.25" customHeight="1" x14ac:dyDescent="0.25">
      <c r="A14" s="45" t="s">
        <v>324</v>
      </c>
      <c r="B14" s="45"/>
      <c r="C14" s="45"/>
      <c r="D14" s="45"/>
      <c r="E14" s="45"/>
      <c r="F14" s="45"/>
      <c r="G14" s="45"/>
      <c r="H14" s="45"/>
      <c r="I14" s="45"/>
      <c r="J14" s="45"/>
      <c r="K14" s="45"/>
      <c r="L14" s="45"/>
      <c r="M14" s="45"/>
      <c r="N14" s="45"/>
      <c r="O14" s="45"/>
    </row>
    <row r="15" spans="1:15" ht="18" customHeight="1" x14ac:dyDescent="0.25">
      <c r="A15" s="38" t="s">
        <v>333</v>
      </c>
      <c r="B15" s="38"/>
      <c r="C15" s="38"/>
      <c r="D15" s="38"/>
      <c r="E15" s="38"/>
      <c r="F15" s="38"/>
      <c r="G15" s="38"/>
      <c r="H15" s="38"/>
      <c r="I15" s="38"/>
      <c r="J15" s="38"/>
      <c r="K15" s="38"/>
      <c r="L15" s="38"/>
      <c r="M15" s="38"/>
      <c r="N15" s="38"/>
      <c r="O15" s="38"/>
    </row>
    <row r="16" spans="1:15" ht="18" customHeight="1" x14ac:dyDescent="0.25">
      <c r="A16" s="38" t="s">
        <v>331</v>
      </c>
      <c r="B16" s="38"/>
      <c r="C16" s="38"/>
      <c r="D16" s="38"/>
      <c r="E16" s="38"/>
      <c r="F16" s="38"/>
      <c r="G16" s="38"/>
      <c r="H16" s="38"/>
      <c r="I16" s="38"/>
      <c r="J16" s="38"/>
      <c r="K16" s="38"/>
      <c r="L16" s="38"/>
      <c r="M16" s="38"/>
      <c r="N16" s="38"/>
      <c r="O16" s="38"/>
    </row>
    <row r="17" spans="1:15" ht="33.75" customHeight="1" x14ac:dyDescent="0.25">
      <c r="A17" s="44" t="s">
        <v>326</v>
      </c>
      <c r="B17" s="44"/>
      <c r="C17" s="44"/>
      <c r="D17" s="44"/>
      <c r="E17" s="44"/>
      <c r="F17" s="44"/>
      <c r="G17" s="44"/>
      <c r="H17" s="44"/>
      <c r="I17" s="44"/>
      <c r="J17" s="44"/>
      <c r="K17" s="44"/>
      <c r="L17" s="44"/>
      <c r="M17" s="44"/>
      <c r="N17" s="44"/>
      <c r="O17" s="44"/>
    </row>
    <row r="18" spans="1:15" x14ac:dyDescent="0.25">
      <c r="A18" s="38" t="s">
        <v>327</v>
      </c>
      <c r="B18" s="38"/>
      <c r="C18" s="38"/>
      <c r="D18" s="38"/>
      <c r="E18" s="38"/>
      <c r="F18" s="38"/>
      <c r="G18" s="38"/>
      <c r="H18" s="38"/>
      <c r="I18" s="38"/>
      <c r="J18" s="38"/>
      <c r="K18" s="38"/>
      <c r="L18" s="38"/>
      <c r="M18" s="38"/>
      <c r="N18" s="38"/>
      <c r="O18" s="38"/>
    </row>
    <row r="19" spans="1:15" ht="34.5" customHeight="1" x14ac:dyDescent="0.25">
      <c r="A19" s="46" t="s">
        <v>328</v>
      </c>
      <c r="B19" s="44"/>
      <c r="C19" s="44"/>
      <c r="D19" s="44"/>
      <c r="E19" s="44"/>
      <c r="F19" s="44"/>
      <c r="G19" s="44"/>
      <c r="H19" s="44"/>
      <c r="I19" s="44"/>
      <c r="J19" s="44"/>
      <c r="K19" s="44"/>
      <c r="L19" s="44"/>
      <c r="M19" s="44"/>
      <c r="N19" s="44"/>
      <c r="O19" s="44"/>
    </row>
    <row r="20" spans="1:15" x14ac:dyDescent="0.25">
      <c r="A20" s="38" t="s">
        <v>329</v>
      </c>
      <c r="B20" s="38"/>
      <c r="C20" s="38"/>
      <c r="D20" s="38"/>
      <c r="E20" s="38"/>
      <c r="F20" s="38"/>
      <c r="G20" s="38"/>
      <c r="H20" s="38"/>
      <c r="I20" s="38"/>
      <c r="J20" s="38"/>
      <c r="K20" s="38"/>
      <c r="L20" s="38"/>
      <c r="M20" s="38"/>
      <c r="N20" s="38"/>
      <c r="O20" s="38"/>
    </row>
    <row r="22" spans="1:15" x14ac:dyDescent="0.25">
      <c r="L22" s="42" t="s">
        <v>315</v>
      </c>
      <c r="M22" s="42"/>
      <c r="N22" s="42"/>
      <c r="O22" s="42"/>
    </row>
    <row r="24" spans="1:15" x14ac:dyDescent="0.25">
      <c r="L24" s="47" t="s">
        <v>316</v>
      </c>
      <c r="M24" s="47"/>
      <c r="N24" s="47"/>
      <c r="O24" s="47"/>
    </row>
  </sheetData>
  <mergeCells count="18">
    <mergeCell ref="A18:O18"/>
    <mergeCell ref="A19:O19"/>
    <mergeCell ref="A20:O20"/>
    <mergeCell ref="L24:O24"/>
    <mergeCell ref="L22:O22"/>
    <mergeCell ref="A8:O8"/>
    <mergeCell ref="A9:O9"/>
    <mergeCell ref="A17:O17"/>
    <mergeCell ref="A14:O14"/>
    <mergeCell ref="A15:O15"/>
    <mergeCell ref="A16:O16"/>
    <mergeCell ref="A7:O7"/>
    <mergeCell ref="A1:O1"/>
    <mergeCell ref="A3:O3"/>
    <mergeCell ref="A4:O4"/>
    <mergeCell ref="A5:O5"/>
    <mergeCell ref="A6:O6"/>
    <mergeCell ref="A2:O2"/>
  </mergeCells>
  <pageMargins left="0.33" right="0.19" top="0.3" bottom="0.75" header="0.2"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1</vt:lpstr>
      <vt:lpstr>Phụ lục 2</vt:lpstr>
      <vt:lpstr>'Phụ lục 2'!Print_Area</vt:lpstr>
      <vt:lpstr>'Phụ lục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2025-04-04T00:25:53Z</cp:lastPrinted>
  <dcterms:created xsi:type="dcterms:W3CDTF">2025-03-27T02:22:18Z</dcterms:created>
  <dcterms:modified xsi:type="dcterms:W3CDTF">2025-04-04T02:10:39Z</dcterms:modified>
</cp:coreProperties>
</file>